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390" yWindow="615" windowWidth="19815" windowHeight="6855"/>
  </bookViews>
  <sheets>
    <sheet name="DOUBLE BED BEDROOMS" sheetId="1" r:id="rId1"/>
    <sheet name="WARDROBE SIZES" sheetId="2" r:id="rId2"/>
  </sheets>
  <calcPr calcId="145621"/>
</workbook>
</file>

<file path=xl/calcChain.xml><?xml version="1.0" encoding="utf-8"?>
<calcChain xmlns="http://schemas.openxmlformats.org/spreadsheetml/2006/main">
  <c r="I100" i="1" l="1"/>
  <c r="G100" i="1"/>
  <c r="I99" i="1"/>
  <c r="G97" i="1"/>
  <c r="G104" i="1" s="1"/>
  <c r="I96" i="1"/>
  <c r="I97" i="1"/>
  <c r="G94" i="1"/>
  <c r="I93" i="1"/>
  <c r="I94" i="1" s="1"/>
  <c r="I104" i="1" s="1"/>
  <c r="G91" i="1"/>
  <c r="I90" i="1"/>
  <c r="I89" i="1"/>
  <c r="I91" i="1" s="1"/>
  <c r="I88" i="1"/>
  <c r="I87" i="1"/>
  <c r="G85" i="1"/>
  <c r="I84" i="1"/>
  <c r="I85" i="1"/>
  <c r="I81" i="1"/>
  <c r="I82" i="1"/>
  <c r="I79" i="1"/>
  <c r="G77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77" i="1"/>
  <c r="I4" i="1"/>
</calcChain>
</file>

<file path=xl/sharedStrings.xml><?xml version="1.0" encoding="utf-8"?>
<sst xmlns="http://schemas.openxmlformats.org/spreadsheetml/2006/main" count="513" uniqueCount="190">
  <si>
    <t>GROUP A) - DOUBLE BED BEDROOMS, COMPLETE, 7 PCS SETS</t>
  </si>
  <si>
    <t>Bedroom Picture</t>
  </si>
  <si>
    <t>Model</t>
  </si>
  <si>
    <t>Finishing ENG</t>
  </si>
  <si>
    <t>Finiture ITA</t>
  </si>
  <si>
    <t>Bed size (widht)</t>
  </si>
  <si>
    <t>Composition</t>
  </si>
  <si>
    <t>Q.ty</t>
  </si>
  <si>
    <t>Price  - ITALIAN LISTIN PRICE</t>
  </si>
  <si>
    <t>Total amount ITALIAN LISTING PRICE in €</t>
  </si>
  <si>
    <t>AMBRA</t>
  </si>
  <si>
    <t>Cherry Tree</t>
  </si>
  <si>
    <t>Ciliegio</t>
  </si>
  <si>
    <t>7 pcs set:  Double Bed, Double bed sprung, 2 bedside tables, drawer, mirror and closet</t>
  </si>
  <si>
    <t>Dark Durmast</t>
  </si>
  <si>
    <t>Rovere Scuro</t>
  </si>
  <si>
    <t>As above</t>
  </si>
  <si>
    <t>White Ash</t>
  </si>
  <si>
    <t>Frassino Bianco</t>
  </si>
  <si>
    <t>Cherry</t>
  </si>
  <si>
    <r>
      <rPr>
        <b/>
        <sz val="10"/>
        <color indexed="8"/>
        <rFont val="Helvetica"/>
      </rPr>
      <t xml:space="preserve">AURA - </t>
    </r>
    <r>
      <rPr>
        <b/>
        <u/>
        <sz val="10"/>
        <color indexed="8"/>
        <rFont val="Helvetica"/>
      </rPr>
      <t>Bed with Lights</t>
    </r>
  </si>
  <si>
    <t>Tobacco</t>
  </si>
  <si>
    <t>Tabacco</t>
  </si>
  <si>
    <t>BLUES</t>
  </si>
  <si>
    <t>Tranchè Iuta</t>
  </si>
  <si>
    <t>ONDA</t>
  </si>
  <si>
    <r>
      <rPr>
        <b/>
        <sz val="10"/>
        <color indexed="8"/>
        <rFont val="Helvetica"/>
      </rPr>
      <t xml:space="preserve">EROS - </t>
    </r>
    <r>
      <rPr>
        <b/>
        <u/>
        <sz val="10"/>
        <color indexed="8"/>
        <rFont val="Helvetica"/>
      </rPr>
      <t>BED With Lights</t>
    </r>
  </si>
  <si>
    <t>Upholstered Cherry</t>
  </si>
  <si>
    <t>Ciliegio Imbottito</t>
  </si>
  <si>
    <t>Dark Durmast &amp; White Ash</t>
  </si>
  <si>
    <t>Rovere Scuro &amp; Frassino Bianco</t>
  </si>
  <si>
    <t>Dark Durmast &amp; Nicla Beige</t>
  </si>
  <si>
    <t>Rovere Scuro &amp; Nicla Beige</t>
  </si>
  <si>
    <r>
      <rPr>
        <b/>
        <sz val="10"/>
        <color indexed="8"/>
        <rFont val="Helvetica"/>
      </rPr>
      <t xml:space="preserve">JAZZ - </t>
    </r>
    <r>
      <rPr>
        <b/>
        <u/>
        <sz val="10"/>
        <color indexed="8"/>
        <rFont val="Helvetica"/>
      </rPr>
      <t>bed with lights</t>
    </r>
  </si>
  <si>
    <t>Upholstered Graphite</t>
  </si>
  <si>
    <t>Grafite Imbottito</t>
  </si>
  <si>
    <t>Dark Durmast &amp; White  Faux Leather</t>
  </si>
  <si>
    <t>Rovere Scuro &amp; Ecopelle bianca</t>
  </si>
  <si>
    <t>Upholstered Tobacco</t>
  </si>
  <si>
    <t>Tabacco Imbottito</t>
  </si>
  <si>
    <t>Tranchè Iuta &amp; Faux Mink</t>
  </si>
  <si>
    <t>Tranchè Iuta &amp; Ecopelle Visone</t>
  </si>
  <si>
    <t>Upholstered Dark Durmast</t>
  </si>
  <si>
    <t>Rovere Scuro Imbottito</t>
  </si>
  <si>
    <t>KALOS - top design</t>
  </si>
  <si>
    <t>KEN</t>
  </si>
  <si>
    <t>Graphite</t>
  </si>
  <si>
    <t>Grafite</t>
  </si>
  <si>
    <t>LIFE</t>
  </si>
  <si>
    <t>Durmast</t>
  </si>
  <si>
    <t>Rovere</t>
  </si>
  <si>
    <t>Barrique Durmast</t>
  </si>
  <si>
    <t>Rovere Barrìque</t>
  </si>
  <si>
    <t>SCARLET</t>
  </si>
  <si>
    <t>VELA</t>
  </si>
  <si>
    <t>Matt White</t>
  </si>
  <si>
    <t>Bianco Opaco</t>
  </si>
  <si>
    <t>OASI</t>
  </si>
  <si>
    <t>VIRGOLA</t>
  </si>
  <si>
    <t>Elm</t>
  </si>
  <si>
    <t>Olmo</t>
  </si>
  <si>
    <r>
      <rPr>
        <b/>
        <sz val="10"/>
        <color indexed="8"/>
        <rFont val="Helvetica"/>
      </rPr>
      <t xml:space="preserve">MILO - </t>
    </r>
    <r>
      <rPr>
        <b/>
        <u/>
        <sz val="10"/>
        <color indexed="8"/>
        <rFont val="Helvetica"/>
      </rPr>
      <t>Bed with Lights</t>
    </r>
  </si>
  <si>
    <t>MAGIA</t>
  </si>
  <si>
    <t>White Ash with Light</t>
  </si>
  <si>
    <t>Frassino Bianco con Luce</t>
  </si>
  <si>
    <t>Elm with Light</t>
  </si>
  <si>
    <t>Olmo con Luce</t>
  </si>
  <si>
    <t>Tobacco with Light</t>
  </si>
  <si>
    <t>Tabacco con Luce</t>
  </si>
  <si>
    <t>Tranchè Linen</t>
  </si>
  <si>
    <t>Tranchè Lino</t>
  </si>
  <si>
    <t>Tranchè Iuta with Light</t>
  </si>
  <si>
    <t>Tranchè Iuta con Luce</t>
  </si>
  <si>
    <t>Totals Double Bed Bedrooms complete 7 pcs</t>
  </si>
  <si>
    <t>GROUP B) - NIGHT GROUPS, 3 PCS SETS</t>
  </si>
  <si>
    <t>VARIOUS MODELS AS ABOVE STILES</t>
  </si>
  <si>
    <t xml:space="preserve">MIXED MODELS AS ABOVE </t>
  </si>
  <si>
    <t>Various Bed in same model as above</t>
  </si>
  <si>
    <t>Letti vari modelli come sopra</t>
  </si>
  <si>
    <t>160/180</t>
  </si>
  <si>
    <t>GROUP C) - DOUBLE BEDS</t>
  </si>
  <si>
    <t>Totals Double Beds</t>
  </si>
  <si>
    <t>GROUP D) - Mirrors and mirror consolles</t>
  </si>
  <si>
    <t>Various as per above models</t>
  </si>
  <si>
    <t>Vari modelli come sopra</t>
  </si>
  <si>
    <t>different sizes</t>
  </si>
  <si>
    <t>Totals Mirrors and mirror consolles</t>
  </si>
  <si>
    <t>GROUP E) - LIVING ROOMS</t>
  </si>
  <si>
    <t>Polished withe with mustard wall units</t>
  </si>
  <si>
    <t>Bianco lucido con pensili senape</t>
  </si>
  <si>
    <t>270 x 190</t>
  </si>
  <si>
    <t>5 sets in turtledove and 5 sets in light beige</t>
  </si>
  <si>
    <t>5 set in Tortora e 5 set in beige chiaro</t>
  </si>
  <si>
    <t>240 x 190</t>
  </si>
  <si>
    <t>Polished white and durmast</t>
  </si>
  <si>
    <t>Bianco lucido con rovere</t>
  </si>
  <si>
    <t>180 x 190</t>
  </si>
  <si>
    <t>Totals Living rooms</t>
  </si>
  <si>
    <t>GROUP F) - Libraries</t>
  </si>
  <si>
    <t>Various sizes</t>
  </si>
  <si>
    <t>Diverse misure</t>
  </si>
  <si>
    <t>Totals Libraries</t>
  </si>
  <si>
    <t>GROUP G) - “L” Wall consolle</t>
  </si>
  <si>
    <t>L Wall consolle</t>
  </si>
  <si>
    <t>Consolle L a muro</t>
  </si>
  <si>
    <t>Totals “L” Consolles</t>
  </si>
  <si>
    <t>GROUP H) - Desks</t>
  </si>
  <si>
    <t>Desks</t>
  </si>
  <si>
    <t>Scrivanie</t>
  </si>
  <si>
    <t>GROUP I) - Wall units, columns and spare parts</t>
  </si>
  <si>
    <t>Doors, frames, wall units, columns, lights, shelves, draw, iron mongery, hooks and others</t>
  </si>
  <si>
    <t>Ante, telai, pensili, colonne, luci interne, cassettiere, ferramenta, ripiani, appendiabiti e altre</t>
  </si>
  <si>
    <t>1,5 trucks !!</t>
  </si>
  <si>
    <t>FOR FREE</t>
  </si>
  <si>
    <t>GRAND TOTALS* note that bedrooms are 7 pcs sets and living rooms are 5 to 9 pcs sets</t>
  </si>
  <si>
    <r>
      <rPr>
        <b/>
        <i/>
        <sz val="25"/>
        <color indexed="10"/>
        <rFont val="Helvetica"/>
      </rPr>
      <t>ARMADI A BATTENTE - BASE WARDROBE (3 and 6 Hinged doors) - SIZES</t>
    </r>
  </si>
  <si>
    <t>Sizes</t>
  </si>
  <si>
    <t>Q.ty /set</t>
  </si>
  <si>
    <t>BIANCO OPACO</t>
  </si>
  <si>
    <t>h. 259,6- la. 185 (4 ante)</t>
  </si>
  <si>
    <t>Matt White &amp; Elm</t>
  </si>
  <si>
    <r>
      <rPr>
        <sz val="10"/>
        <color indexed="8"/>
        <rFont val="Helvetica"/>
      </rPr>
      <t>BIANCO OPACO/ B.CO OLMO NECK</t>
    </r>
  </si>
  <si>
    <t>h. 259,6- la. 275 (6 ante)</t>
  </si>
  <si>
    <t>h. 259,6 - la. 185  START(4ante)</t>
  </si>
  <si>
    <r>
      <rPr>
        <sz val="10"/>
        <color indexed="8"/>
        <rFont val="Helvetica"/>
      </rPr>
      <t>BIANCO OPACO/ B.CO OLMO NECK</t>
    </r>
  </si>
  <si>
    <t>h. 259,6 - la. 275  START</t>
  </si>
  <si>
    <t>Polish White</t>
  </si>
  <si>
    <t xml:space="preserve">BIANCO LUCIDO </t>
  </si>
  <si>
    <t>BIANCO LUCIDO</t>
  </si>
  <si>
    <t>h. 259,6- la. 299 (6 ante)</t>
  </si>
  <si>
    <t>BIANCO LUCIDO/squadrata</t>
  </si>
  <si>
    <t>h. 259,6 - la. 200 (4 ante)</t>
  </si>
  <si>
    <r>
      <rPr>
        <sz val="10"/>
        <color indexed="8"/>
        <rFont val="Helvetica"/>
      </rPr>
      <t>FRASSINO BCO / FRASSINO BCO NECK</t>
    </r>
  </si>
  <si>
    <r>
      <rPr>
        <sz val="10"/>
        <color indexed="8"/>
        <rFont val="Helvetica"/>
      </rPr>
      <t>FRASSINO BIANCO/ SCREEN</t>
    </r>
  </si>
  <si>
    <t>FRASSINO BIANCO</t>
  </si>
  <si>
    <r>
      <rPr>
        <sz val="10"/>
        <color indexed="8"/>
        <rFont val="Helvetica"/>
      </rPr>
      <t>FRASSINO BCO / FRASSINO BCO NECK</t>
    </r>
  </si>
  <si>
    <r>
      <rPr>
        <sz val="10"/>
        <color indexed="8"/>
        <rFont val="Helvetica"/>
      </rPr>
      <t>FRASSINO BCO / FRASSINO BCO NECK</t>
    </r>
  </si>
  <si>
    <t xml:space="preserve">h. 259,6 - la. 275  START </t>
  </si>
  <si>
    <t>h. 259,6 - la.185START (4ante)</t>
  </si>
  <si>
    <t>Polish Turtledove</t>
  </si>
  <si>
    <t>TORTORA OPACO</t>
  </si>
  <si>
    <t>TORTORA OPACO /squadrata</t>
  </si>
  <si>
    <t>h. 259,6- la. 200 (4 ante)</t>
  </si>
  <si>
    <t xml:space="preserve">TORTORA OPACO </t>
  </si>
  <si>
    <r>
      <rPr>
        <sz val="10"/>
        <color indexed="8"/>
        <rFont val="Helvetica"/>
      </rPr>
      <t>TORTORA OPACO/ TORTORA OLMO NECK</t>
    </r>
  </si>
  <si>
    <t>Matt White &amp; Turtledove Matt</t>
  </si>
  <si>
    <t>BIANCO OPACO/ TORTORA LUCIDO</t>
  </si>
  <si>
    <t>h. 250 - la. 185 (4 ante)</t>
  </si>
  <si>
    <t>TORTORA LUCIDO</t>
  </si>
  <si>
    <r>
      <rPr>
        <sz val="10"/>
        <color indexed="8"/>
        <rFont val="Helvetica"/>
      </rPr>
      <t>TRANCHE' LINO / SCREEN</t>
    </r>
  </si>
  <si>
    <t>TRANCHE' LINO</t>
  </si>
  <si>
    <t>TRANCHE LINO</t>
  </si>
  <si>
    <r>
      <rPr>
        <sz val="10"/>
        <color indexed="8"/>
        <rFont val="Helvetica"/>
      </rPr>
      <t>TRANCHE' LINO / SCREEN</t>
    </r>
  </si>
  <si>
    <r>
      <rPr>
        <sz val="10"/>
        <color indexed="8"/>
        <rFont val="Helvetica"/>
      </rPr>
      <t>TRANCHE' JUTA/ SCREEN</t>
    </r>
  </si>
  <si>
    <r>
      <rPr>
        <sz val="10"/>
        <color indexed="8"/>
        <rFont val="Helvetica"/>
      </rPr>
      <t>TRANCHE' JUTA/ SCREEN</t>
    </r>
  </si>
  <si>
    <r>
      <rPr>
        <sz val="10"/>
        <color indexed="8"/>
        <rFont val="Helvetica"/>
      </rPr>
      <t>TRANCHE' JUTA/ SCREEN</t>
    </r>
  </si>
  <si>
    <t>TRANCHE' JUTA squadrata</t>
  </si>
  <si>
    <r>
      <rPr>
        <sz val="10"/>
        <color indexed="8"/>
        <rFont val="Helvetica"/>
      </rPr>
      <t>TRANCHE' JUTA/ SCREEN</t>
    </r>
  </si>
  <si>
    <t>ROVERE COTTO squadrata</t>
  </si>
  <si>
    <t>ROVERE COTTO</t>
  </si>
  <si>
    <t>TABACCO / TABACCO</t>
  </si>
  <si>
    <t>h. 259,6- la. 185 (4 o 5 ante)</t>
  </si>
  <si>
    <t>ROVERE SCURO / ROVERE SCURO</t>
  </si>
  <si>
    <t>Dark Durmast &amp; Matt Turtledove</t>
  </si>
  <si>
    <t>ROVERE SCURO / TORTORA OPACO</t>
  </si>
  <si>
    <t xml:space="preserve">ROVERE SCURO </t>
  </si>
  <si>
    <t>ROVERE SCURO /squadrata</t>
  </si>
  <si>
    <t xml:space="preserve">GRAFITE / B.CO LACCATO </t>
  </si>
  <si>
    <t>White Ash &amp; Graphite</t>
  </si>
  <si>
    <t>BIANCO FRASSINO/GRAFITE sq</t>
  </si>
  <si>
    <t>GRAFITE sq</t>
  </si>
  <si>
    <t>Cherry Tree &amp; Polished White</t>
  </si>
  <si>
    <t>CILIEGIO/ BIANCO LUCIDO</t>
  </si>
  <si>
    <t>GROUP E) ARMADI ANTE SCORREVOLI - BASE ARDROBES (3 and 6 Sliding doors) - Sizes</t>
  </si>
  <si>
    <t>FRASSINO BIANCO DOMINA/B.CO FRASSINO</t>
  </si>
  <si>
    <t>h. 259,6 - la. 210</t>
  </si>
  <si>
    <t>Matt Turtledove</t>
  </si>
  <si>
    <t>TORTORA OPACO manigia esterna</t>
  </si>
  <si>
    <t>B.CO OPACO maniglia esterna</t>
  </si>
  <si>
    <t>TRANCHE IUTA</t>
  </si>
  <si>
    <t>H.259,6 L. 299</t>
  </si>
  <si>
    <t>TABACCO</t>
  </si>
  <si>
    <t>B.CO LUCIDO anta Minibold</t>
  </si>
  <si>
    <t>ROVERE SCURO</t>
  </si>
  <si>
    <t>B.CO OPACO 2570x991x18</t>
  </si>
  <si>
    <t>B.CO FRASSINO fianco e anta Domina</t>
  </si>
  <si>
    <t>H.259,6 L. 200</t>
  </si>
  <si>
    <t>FRASSINO BIANCO 2566x993x18</t>
  </si>
  <si>
    <t>B.CO OPACO/B.CO OPACO LACC.maniglia est tamb 2561x101x40</t>
  </si>
  <si>
    <t>FRASSINO BIANCO 2567x991x20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</si>
</sst>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 &quot;#,##0"/>
  </numFmts>
  <fonts count="12">
    <font>
      <sz val="10"/>
      <color rgb="FF000000"/>
      <name val="Helvetica Neue"/>
    </font>
    <font>
      <b/>
      <sz val="10"/>
      <color indexed="8"/>
      <name val="Helvetica Neue"/>
    </font>
    <font>
      <sz val="10"/>
      <name val="Helvetica Neue"/>
    </font>
    <font>
      <b/>
      <i/>
      <sz val="25"/>
      <color indexed="10"/>
      <name val="Helvetica Neue"/>
    </font>
    <font>
      <b/>
      <sz val="12"/>
      <color indexed="8"/>
      <name val="Helvetica Neue"/>
    </font>
    <font>
      <sz val="12"/>
      <color indexed="8"/>
      <name val="Helvetica Neue"/>
    </font>
    <font>
      <b/>
      <sz val="18"/>
      <color indexed="8"/>
      <name val="Helvetica Neue"/>
    </font>
    <font>
      <b/>
      <i/>
      <sz val="25"/>
      <color indexed="8"/>
      <name val="Helvetica Neue"/>
    </font>
    <font>
      <b/>
      <sz val="10"/>
      <color indexed="8"/>
      <name val="Helvetica"/>
    </font>
    <font>
      <b/>
      <u/>
      <sz val="10"/>
      <color indexed="8"/>
      <name val="Helvetica"/>
    </font>
    <font>
      <b/>
      <i/>
      <sz val="25"/>
      <color indexed="10"/>
      <name val="Helvetica"/>
    </font>
    <font>
      <sz val="10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51"/>
        <bgColor indexed="51"/>
      </patternFill>
    </fill>
    <fill>
      <patternFill patternType="solid">
        <fgColor indexed="57"/>
        <bgColor indexed="57"/>
      </patternFill>
    </fill>
    <fill>
      <patternFill patternType="solid">
        <fgColor indexed="9"/>
        <bgColor indexed="9"/>
      </patternFill>
    </fill>
    <fill>
      <patternFill patternType="solid">
        <fgColor indexed="49"/>
        <bgColor indexed="49"/>
      </patternFill>
    </fill>
    <fill>
      <patternFill patternType="solid">
        <fgColor indexed="55"/>
        <bgColor indexed="55"/>
      </patternFill>
    </fill>
  </fills>
  <borders count="19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3"/>
      </bottom>
      <diagonal/>
    </border>
    <border>
      <left style="thin">
        <color indexed="63"/>
      </left>
      <right style="thin">
        <color indexed="55"/>
      </right>
      <top style="thin">
        <color indexed="6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3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8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55"/>
      </top>
      <bottom/>
      <diagonal/>
    </border>
    <border>
      <left style="thin">
        <color indexed="55"/>
      </left>
      <right style="thin">
        <color indexed="63"/>
      </right>
      <top/>
      <bottom/>
      <diagonal/>
    </border>
    <border>
      <left style="thin">
        <color indexed="55"/>
      </left>
      <right style="thin">
        <color indexed="63"/>
      </right>
      <top/>
      <bottom style="thin">
        <color indexed="55"/>
      </bottom>
      <diagonal/>
    </border>
    <border>
      <left style="thin">
        <color indexed="55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55"/>
      </top>
      <bottom style="thin">
        <color indexed="55"/>
      </bottom>
      <diagonal/>
    </border>
  </borders>
  <cellStyleXfs count="1">
    <xf numFmtId="0" fontId="0" fillId="0" borderId="0"/>
  </cellStyleXfs>
  <cellXfs count="59">
    <xf numFmtId="0" fontId="0" fillId="0" borderId="0" xfId="0" applyFont="1" applyAlignment="1">
      <alignment vertical="top" wrapText="1"/>
    </xf>
    <xf numFmtId="49" fontId="1" fillId="2" borderId="1" xfId="0" applyNumberFormat="1" applyFont="1" applyFill="1" applyBorder="1" applyAlignment="1">
      <alignment horizontal="center" vertical="top" wrapText="1"/>
    </xf>
    <xf numFmtId="49" fontId="1" fillId="3" borderId="1" xfId="0" applyNumberFormat="1" applyFont="1" applyFill="1" applyBorder="1" applyAlignment="1">
      <alignment horizontal="center" vertical="top" wrapText="1"/>
    </xf>
    <xf numFmtId="49" fontId="1" fillId="4" borderId="2" xfId="0" applyNumberFormat="1" applyFont="1" applyFill="1" applyBorder="1" applyAlignment="1">
      <alignment vertical="top" wrapText="1"/>
    </xf>
    <xf numFmtId="49" fontId="0" fillId="5" borderId="3" xfId="0" applyNumberFormat="1" applyFont="1" applyFill="1" applyBorder="1" applyAlignment="1">
      <alignment vertical="top" wrapText="1"/>
    </xf>
    <xf numFmtId="0" fontId="0" fillId="5" borderId="3" xfId="0" applyFont="1" applyFill="1" applyBorder="1" applyAlignment="1">
      <alignment vertical="top" wrapText="1"/>
    </xf>
    <xf numFmtId="49" fontId="0" fillId="5" borderId="4" xfId="0" applyNumberFormat="1" applyFont="1" applyFill="1" applyBorder="1" applyAlignment="1">
      <alignment vertical="top" wrapText="1"/>
    </xf>
    <xf numFmtId="0" fontId="0" fillId="5" borderId="4" xfId="0" applyFont="1" applyFill="1" applyBorder="1" applyAlignment="1">
      <alignment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5" borderId="5" xfId="0" applyFont="1" applyFill="1" applyBorder="1" applyAlignment="1">
      <alignment vertical="top" wrapText="1"/>
    </xf>
    <xf numFmtId="49" fontId="0" fillId="5" borderId="6" xfId="0" applyNumberFormat="1" applyFont="1" applyFill="1" applyBorder="1" applyAlignment="1">
      <alignment vertical="top" wrapText="1"/>
    </xf>
    <xf numFmtId="0" fontId="0" fillId="5" borderId="6" xfId="0" applyFont="1" applyFill="1" applyBorder="1" applyAlignment="1">
      <alignment vertical="top" wrapText="1"/>
    </xf>
    <xf numFmtId="0" fontId="1" fillId="3" borderId="6" xfId="0" applyFont="1" applyFill="1" applyBorder="1" applyAlignment="1">
      <alignment horizontal="center" vertical="top" wrapText="1"/>
    </xf>
    <xf numFmtId="0" fontId="0" fillId="5" borderId="1" xfId="0" applyFont="1" applyFill="1" applyBorder="1" applyAlignment="1">
      <alignment vertical="top" wrapText="1"/>
    </xf>
    <xf numFmtId="49" fontId="1" fillId="4" borderId="5" xfId="0" applyNumberFormat="1" applyFont="1" applyFill="1" applyBorder="1" applyAlignment="1">
      <alignment vertical="top" wrapText="1"/>
    </xf>
    <xf numFmtId="49" fontId="0" fillId="5" borderId="1" xfId="0" applyNumberFormat="1" applyFont="1" applyFill="1" applyBorder="1" applyAlignment="1">
      <alignment vertical="top" wrapText="1"/>
    </xf>
    <xf numFmtId="0" fontId="0" fillId="5" borderId="5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49" fontId="4" fillId="3" borderId="7" xfId="0" applyNumberFormat="1" applyFont="1" applyFill="1" applyBorder="1" applyAlignment="1">
      <alignment horizontal="center" vertical="top" wrapText="1"/>
    </xf>
    <xf numFmtId="0" fontId="4" fillId="3" borderId="5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vertical="top" wrapText="1"/>
    </xf>
    <xf numFmtId="49" fontId="1" fillId="2" borderId="7" xfId="0" applyNumberFormat="1" applyFont="1" applyFill="1" applyBorder="1" applyAlignment="1">
      <alignment vertical="top" wrapText="1"/>
    </xf>
    <xf numFmtId="49" fontId="4" fillId="3" borderId="6" xfId="0" applyNumberFormat="1" applyFont="1" applyFill="1" applyBorder="1" applyAlignment="1">
      <alignment horizontal="center" vertical="top" wrapText="1"/>
    </xf>
    <xf numFmtId="49" fontId="6" fillId="6" borderId="7" xfId="0" applyNumberFormat="1" applyFont="1" applyFill="1" applyBorder="1" applyAlignment="1">
      <alignment vertical="top" wrapText="1"/>
    </xf>
    <xf numFmtId="49" fontId="6" fillId="6" borderId="5" xfId="0" applyNumberFormat="1" applyFont="1" applyFill="1" applyBorder="1" applyAlignment="1">
      <alignment vertical="top" wrapText="1"/>
    </xf>
    <xf numFmtId="49" fontId="6" fillId="6" borderId="6" xfId="0" applyNumberFormat="1" applyFont="1" applyFill="1" applyBorder="1" applyAlignment="1">
      <alignment vertical="top" wrapText="1"/>
    </xf>
    <xf numFmtId="0" fontId="6" fillId="6" borderId="6" xfId="0" applyFont="1" applyFill="1" applyBorder="1" applyAlignment="1">
      <alignment vertical="top" wrapText="1"/>
    </xf>
    <xf numFmtId="0" fontId="6" fillId="6" borderId="6" xfId="0" applyFont="1" applyFill="1" applyBorder="1" applyAlignment="1">
      <alignment horizontal="center" vertical="top" wrapText="1"/>
    </xf>
    <xf numFmtId="49" fontId="0" fillId="2" borderId="7" xfId="0" applyNumberFormat="1" applyFont="1" applyFill="1" applyBorder="1" applyAlignment="1">
      <alignment vertical="top" wrapText="1"/>
    </xf>
    <xf numFmtId="164" fontId="0" fillId="5" borderId="5" xfId="0" applyNumberFormat="1" applyFont="1" applyFill="1" applyBorder="1" applyAlignment="1">
      <alignment vertical="top" wrapText="1"/>
    </xf>
    <xf numFmtId="0" fontId="0" fillId="5" borderId="6" xfId="0" applyFont="1" applyFill="1" applyBorder="1" applyAlignment="1">
      <alignment horizontal="center" vertical="top" wrapText="1"/>
    </xf>
    <xf numFmtId="164" fontId="0" fillId="5" borderId="6" xfId="0" applyNumberFormat="1" applyFont="1" applyFill="1" applyBorder="1" applyAlignment="1">
      <alignment vertical="top" wrapText="1"/>
    </xf>
    <xf numFmtId="49" fontId="0" fillId="2" borderId="6" xfId="0" applyNumberFormat="1" applyFont="1" applyFill="1" applyBorder="1" applyAlignment="1">
      <alignment vertical="top" wrapText="1"/>
    </xf>
    <xf numFmtId="49" fontId="1" fillId="2" borderId="7" xfId="0" applyNumberFormat="1" applyFont="1" applyFill="1" applyBorder="1" applyAlignment="1">
      <alignment horizontal="center" vertical="top" wrapText="1"/>
    </xf>
    <xf numFmtId="49" fontId="1" fillId="7" borderId="5" xfId="0" applyNumberFormat="1" applyFont="1" applyFill="1" applyBorder="1" applyAlignment="1">
      <alignment horizontal="center" vertical="top" wrapText="1"/>
    </xf>
    <xf numFmtId="49" fontId="1" fillId="7" borderId="6" xfId="0" applyNumberFormat="1" applyFont="1" applyFill="1" applyBorder="1" applyAlignment="1">
      <alignment horizontal="center" vertical="top" wrapText="1"/>
    </xf>
    <xf numFmtId="49" fontId="0" fillId="5" borderId="8" xfId="0" applyNumberFormat="1" applyFont="1" applyFill="1" applyBorder="1" applyAlignment="1">
      <alignment vertical="top" wrapText="1"/>
    </xf>
    <xf numFmtId="0" fontId="0" fillId="5" borderId="8" xfId="0" applyFont="1" applyFill="1" applyBorder="1" applyAlignment="1">
      <alignment horizontal="center" vertical="top" wrapText="1"/>
    </xf>
    <xf numFmtId="164" fontId="0" fillId="5" borderId="8" xfId="0" applyNumberFormat="1" applyFont="1" applyFill="1" applyBorder="1" applyAlignment="1">
      <alignment vertical="top" wrapText="1"/>
    </xf>
    <xf numFmtId="49" fontId="0" fillId="5" borderId="9" xfId="0" applyNumberFormat="1" applyFont="1" applyFill="1" applyBorder="1" applyAlignment="1">
      <alignment vertical="top" wrapText="1"/>
    </xf>
    <xf numFmtId="0" fontId="0" fillId="5" borderId="9" xfId="0" applyFont="1" applyFill="1" applyBorder="1" applyAlignment="1">
      <alignment horizontal="center" vertical="top" wrapText="1"/>
    </xf>
    <xf numFmtId="164" fontId="0" fillId="5" borderId="9" xfId="0" applyNumberFormat="1" applyFont="1" applyFill="1" applyBorder="1" applyAlignment="1">
      <alignment vertical="top" wrapText="1"/>
    </xf>
    <xf numFmtId="49" fontId="0" fillId="5" borderId="10" xfId="0" applyNumberFormat="1" applyFont="1" applyFill="1" applyBorder="1" applyAlignment="1">
      <alignment vertical="top" wrapText="1"/>
    </xf>
    <xf numFmtId="0" fontId="0" fillId="5" borderId="10" xfId="0" applyFont="1" applyFill="1" applyBorder="1" applyAlignment="1">
      <alignment horizontal="center" vertical="top" wrapText="1"/>
    </xf>
    <xf numFmtId="164" fontId="0" fillId="5" borderId="10" xfId="0" applyNumberFormat="1" applyFont="1" applyFill="1" applyBorder="1" applyAlignment="1">
      <alignment vertical="top" wrapText="1"/>
    </xf>
    <xf numFmtId="49" fontId="3" fillId="7" borderId="6" xfId="0" applyNumberFormat="1" applyFont="1" applyFill="1" applyBorder="1" applyAlignment="1">
      <alignment horizontal="center" vertical="top" wrapText="1"/>
    </xf>
    <xf numFmtId="49" fontId="1" fillId="7" borderId="8" xfId="0" applyNumberFormat="1" applyFont="1" applyFill="1" applyBorder="1" applyAlignment="1">
      <alignment horizontal="center" vertical="top" wrapText="1"/>
    </xf>
    <xf numFmtId="49" fontId="3" fillId="2" borderId="11" xfId="0" applyNumberFormat="1" applyFont="1" applyFill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" fillId="2" borderId="14" xfId="0" applyFont="1" applyFill="1" applyBorder="1" applyAlignment="1">
      <alignment vertical="top" wrapText="1"/>
    </xf>
    <xf numFmtId="0" fontId="2" fillId="0" borderId="15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1" fillId="5" borderId="11" xfId="0" applyFont="1" applyFill="1" applyBorder="1" applyAlignment="1">
      <alignment vertical="top" wrapText="1"/>
    </xf>
    <xf numFmtId="0" fontId="1" fillId="2" borderId="17" xfId="0" applyFont="1" applyFill="1" applyBorder="1" applyAlignment="1">
      <alignment vertical="top" wrapText="1"/>
    </xf>
    <xf numFmtId="49" fontId="7" fillId="2" borderId="11" xfId="0" applyNumberFormat="1" applyFont="1" applyFill="1" applyBorder="1" applyAlignment="1">
      <alignment horizontal="center" vertical="top" wrapText="1"/>
    </xf>
    <xf numFmtId="49" fontId="3" fillId="7" borderId="11" xfId="0" applyNumberFormat="1" applyFont="1" applyFill="1" applyBorder="1" applyAlignment="1">
      <alignment horizontal="center" vertical="top" wrapText="1"/>
    </xf>
    <xf numFmtId="0" fontId="2" fillId="0" borderId="18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76200</xdr:rowOff>
    </xdr:from>
    <xdr:to>
      <xdr:col>1</xdr:col>
      <xdr:colOff>361950</xdr:colOff>
      <xdr:row>7</xdr:row>
      <xdr:rowOff>1790700</xdr:rowOff>
    </xdr:to>
    <xdr:pic>
      <xdr:nvPicPr>
        <xdr:cNvPr id="1025" name="image3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3829050"/>
          <a:ext cx="5781675" cy="300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34</xdr:row>
      <xdr:rowOff>66675</xdr:rowOff>
    </xdr:from>
    <xdr:to>
      <xdr:col>1</xdr:col>
      <xdr:colOff>323850</xdr:colOff>
      <xdr:row>35</xdr:row>
      <xdr:rowOff>1952625</xdr:rowOff>
    </xdr:to>
    <xdr:pic>
      <xdr:nvPicPr>
        <xdr:cNvPr id="1026" name="image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32613600"/>
          <a:ext cx="5743575" cy="275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40</xdr:row>
      <xdr:rowOff>85725</xdr:rowOff>
    </xdr:from>
    <xdr:to>
      <xdr:col>1</xdr:col>
      <xdr:colOff>304800</xdr:colOff>
      <xdr:row>45</xdr:row>
      <xdr:rowOff>1695450</xdr:rowOff>
    </xdr:to>
    <xdr:pic>
      <xdr:nvPicPr>
        <xdr:cNvPr id="1027" name="image5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40490775"/>
          <a:ext cx="5734050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56</xdr:row>
      <xdr:rowOff>161925</xdr:rowOff>
    </xdr:from>
    <xdr:to>
      <xdr:col>1</xdr:col>
      <xdr:colOff>238125</xdr:colOff>
      <xdr:row>64</xdr:row>
      <xdr:rowOff>85725</xdr:rowOff>
    </xdr:to>
    <xdr:pic>
      <xdr:nvPicPr>
        <xdr:cNvPr id="1028" name="image6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58597800"/>
          <a:ext cx="56864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7</xdr:row>
      <xdr:rowOff>1828800</xdr:rowOff>
    </xdr:from>
    <xdr:to>
      <xdr:col>1</xdr:col>
      <xdr:colOff>361950</xdr:colOff>
      <xdr:row>8</xdr:row>
      <xdr:rowOff>333375</xdr:rowOff>
    </xdr:to>
    <xdr:pic>
      <xdr:nvPicPr>
        <xdr:cNvPr id="1029" name="image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0" y="6867525"/>
          <a:ext cx="578167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19</xdr:row>
      <xdr:rowOff>19050</xdr:rowOff>
    </xdr:from>
    <xdr:to>
      <xdr:col>1</xdr:col>
      <xdr:colOff>323850</xdr:colOff>
      <xdr:row>23</xdr:row>
      <xdr:rowOff>1590675</xdr:rowOff>
    </xdr:to>
    <xdr:pic>
      <xdr:nvPicPr>
        <xdr:cNvPr id="1030" name="image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24079200"/>
          <a:ext cx="5743575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8</xdr:row>
      <xdr:rowOff>95250</xdr:rowOff>
    </xdr:from>
    <xdr:to>
      <xdr:col>1</xdr:col>
      <xdr:colOff>333375</xdr:colOff>
      <xdr:row>11</xdr:row>
      <xdr:rowOff>2657475</xdr:rowOff>
    </xdr:to>
    <xdr:pic>
      <xdr:nvPicPr>
        <xdr:cNvPr id="1031" name="image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300" y="10334625"/>
          <a:ext cx="5753100" cy="3686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24</xdr:row>
      <xdr:rowOff>76200</xdr:rowOff>
    </xdr:from>
    <xdr:to>
      <xdr:col>1</xdr:col>
      <xdr:colOff>333375</xdr:colOff>
      <xdr:row>33</xdr:row>
      <xdr:rowOff>1524000</xdr:rowOff>
    </xdr:to>
    <xdr:pic>
      <xdr:nvPicPr>
        <xdr:cNvPr id="1032" name="image1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4300" y="28117800"/>
          <a:ext cx="5753100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36</xdr:row>
      <xdr:rowOff>85725</xdr:rowOff>
    </xdr:from>
    <xdr:to>
      <xdr:col>1</xdr:col>
      <xdr:colOff>295275</xdr:colOff>
      <xdr:row>39</xdr:row>
      <xdr:rowOff>3524250</xdr:rowOff>
    </xdr:to>
    <xdr:pic>
      <xdr:nvPicPr>
        <xdr:cNvPr id="1033" name="image11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35528250"/>
          <a:ext cx="5734050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66</xdr:row>
      <xdr:rowOff>85725</xdr:rowOff>
    </xdr:from>
    <xdr:to>
      <xdr:col>1</xdr:col>
      <xdr:colOff>314325</xdr:colOff>
      <xdr:row>75</xdr:row>
      <xdr:rowOff>457200</xdr:rowOff>
    </xdr:to>
    <xdr:pic>
      <xdr:nvPicPr>
        <xdr:cNvPr id="1034" name="image1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6141600"/>
          <a:ext cx="57531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46</xdr:row>
      <xdr:rowOff>123825</xdr:rowOff>
    </xdr:from>
    <xdr:to>
      <xdr:col>1</xdr:col>
      <xdr:colOff>285750</xdr:colOff>
      <xdr:row>47</xdr:row>
      <xdr:rowOff>3552825</xdr:rowOff>
    </xdr:to>
    <xdr:pic>
      <xdr:nvPicPr>
        <xdr:cNvPr id="1035" name="image1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44224575"/>
          <a:ext cx="5724525" cy="428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16</xdr:row>
      <xdr:rowOff>76200</xdr:rowOff>
    </xdr:from>
    <xdr:to>
      <xdr:col>1</xdr:col>
      <xdr:colOff>314325</xdr:colOff>
      <xdr:row>18</xdr:row>
      <xdr:rowOff>3943350</xdr:rowOff>
    </xdr:to>
    <xdr:pic>
      <xdr:nvPicPr>
        <xdr:cNvPr id="1036" name="image14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5725" y="19135725"/>
          <a:ext cx="5762625" cy="482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85725</xdr:colOff>
      <xdr:row>12</xdr:row>
      <xdr:rowOff>66675</xdr:rowOff>
    </xdr:from>
    <xdr:to>
      <xdr:col>1</xdr:col>
      <xdr:colOff>314325</xdr:colOff>
      <xdr:row>15</xdr:row>
      <xdr:rowOff>3638550</xdr:rowOff>
    </xdr:to>
    <xdr:pic>
      <xdr:nvPicPr>
        <xdr:cNvPr id="1037" name="image15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5725" y="14211300"/>
          <a:ext cx="5762625" cy="469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95250</xdr:colOff>
      <xdr:row>48</xdr:row>
      <xdr:rowOff>66675</xdr:rowOff>
    </xdr:from>
    <xdr:to>
      <xdr:col>1</xdr:col>
      <xdr:colOff>266700</xdr:colOff>
      <xdr:row>53</xdr:row>
      <xdr:rowOff>3514725</xdr:rowOff>
    </xdr:to>
    <xdr:pic>
      <xdr:nvPicPr>
        <xdr:cNvPr id="1038" name="image1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48710850"/>
          <a:ext cx="5705475" cy="518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76200</xdr:colOff>
      <xdr:row>54</xdr:row>
      <xdr:rowOff>76200</xdr:rowOff>
    </xdr:from>
    <xdr:to>
      <xdr:col>1</xdr:col>
      <xdr:colOff>247650</xdr:colOff>
      <xdr:row>55</xdr:row>
      <xdr:rowOff>3552825</xdr:rowOff>
    </xdr:to>
    <xdr:pic>
      <xdr:nvPicPr>
        <xdr:cNvPr id="1039" name="image1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200" y="54063900"/>
          <a:ext cx="5705475" cy="427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114300</xdr:colOff>
      <xdr:row>65</xdr:row>
      <xdr:rowOff>95250</xdr:rowOff>
    </xdr:from>
    <xdr:to>
      <xdr:col>1</xdr:col>
      <xdr:colOff>238125</xdr:colOff>
      <xdr:row>65</xdr:row>
      <xdr:rowOff>4667250</xdr:rowOff>
    </xdr:to>
    <xdr:pic>
      <xdr:nvPicPr>
        <xdr:cNvPr id="1040" name="image1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61388625"/>
          <a:ext cx="56578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86</xdr:row>
      <xdr:rowOff>47625</xdr:rowOff>
    </xdr:from>
    <xdr:to>
      <xdr:col>1</xdr:col>
      <xdr:colOff>314325</xdr:colOff>
      <xdr:row>86</xdr:row>
      <xdr:rowOff>3067050</xdr:rowOff>
    </xdr:to>
    <xdr:pic>
      <xdr:nvPicPr>
        <xdr:cNvPr id="1041" name="image1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74409300"/>
          <a:ext cx="5743575" cy="301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104775</xdr:colOff>
      <xdr:row>87</xdr:row>
      <xdr:rowOff>180975</xdr:rowOff>
    </xdr:from>
    <xdr:to>
      <xdr:col>1</xdr:col>
      <xdr:colOff>295275</xdr:colOff>
      <xdr:row>87</xdr:row>
      <xdr:rowOff>2981325</xdr:rowOff>
    </xdr:to>
    <xdr:pic>
      <xdr:nvPicPr>
        <xdr:cNvPr id="1042" name="image20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77800200"/>
          <a:ext cx="5724525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88</xdr:row>
      <xdr:rowOff>85725</xdr:rowOff>
    </xdr:from>
    <xdr:to>
      <xdr:col>1</xdr:col>
      <xdr:colOff>352425</xdr:colOff>
      <xdr:row>89</xdr:row>
      <xdr:rowOff>2581275</xdr:rowOff>
    </xdr:to>
    <xdr:pic>
      <xdr:nvPicPr>
        <xdr:cNvPr id="1043" name="image2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3825" y="80962500"/>
          <a:ext cx="5762625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92</xdr:row>
      <xdr:rowOff>85725</xdr:rowOff>
    </xdr:from>
    <xdr:to>
      <xdr:col>1</xdr:col>
      <xdr:colOff>381000</xdr:colOff>
      <xdr:row>92</xdr:row>
      <xdr:rowOff>4448175</xdr:rowOff>
    </xdr:to>
    <xdr:pic>
      <xdr:nvPicPr>
        <xdr:cNvPr id="1044" name="image22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84934425"/>
          <a:ext cx="5791200" cy="436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161925</xdr:colOff>
      <xdr:row>95</xdr:row>
      <xdr:rowOff>85725</xdr:rowOff>
    </xdr:from>
    <xdr:to>
      <xdr:col>1</xdr:col>
      <xdr:colOff>381000</xdr:colOff>
      <xdr:row>95</xdr:row>
      <xdr:rowOff>3314700</xdr:rowOff>
    </xdr:to>
    <xdr:pic>
      <xdr:nvPicPr>
        <xdr:cNvPr id="1045" name="image2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1925" y="90277950"/>
          <a:ext cx="5753100" cy="322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123825</xdr:colOff>
      <xdr:row>98</xdr:row>
      <xdr:rowOff>38100</xdr:rowOff>
    </xdr:from>
    <xdr:to>
      <xdr:col>1</xdr:col>
      <xdr:colOff>352425</xdr:colOff>
      <xdr:row>98</xdr:row>
      <xdr:rowOff>3276600</xdr:rowOff>
    </xdr:to>
    <xdr:pic>
      <xdr:nvPicPr>
        <xdr:cNvPr id="1046" name="image24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94507050"/>
          <a:ext cx="5762625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lvl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>
            <a:ln>
              <a:noFill/>
            </a:ln>
            <a:solidFill>
              <a:srgbClr val="000000"/>
            </a:solidFill>
            <a:effectLst/>
            <a:latin typeface="+mn-lt"/>
            <a:ea typeface="+mn-ea"/>
            <a:cs typeface="+mn-cs"/>
            <a:sym typeface="Helvetica"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lvl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>
            <a:ln>
              <a:noFill/>
            </a:ln>
            <a:solidFill>
              <a:srgbClr val="000000"/>
            </a:solidFill>
            <a:effectLst/>
            <a:latin typeface="+mn-lt"/>
            <a:ea typeface="+mn-ea"/>
            <a:cs typeface="+mn-cs"/>
            <a:sym typeface="Helvetica"/>
          </a:defRPr>
        </a:defPPr>
        <a:lvl1pPr marL="0" marR="0" lvl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1pPr>
        <a:lvl2pPr marL="0" marR="0" lvl="1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2pPr>
        <a:lvl3pPr marL="0" marR="0" lvl="2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3pPr>
        <a:lvl4pPr marL="0" marR="0" lvl="3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4pPr>
        <a:lvl5pPr marL="0" marR="0" lvl="4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5pPr>
        <a:lvl6pPr marL="0" marR="0" lvl="5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6pPr>
        <a:lvl7pPr marL="0" marR="0" lvl="6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7pPr>
        <a:lvl8pPr marL="0" marR="0" lvl="7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8pPr>
        <a:lvl9pPr marL="0" marR="0" lvl="8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>
            <a:ln>
              <a:noFill/>
            </a:ln>
            <a:solidFill>
              <a:srgbClr val="000000"/>
            </a:solidFill>
            <a:effectLst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6"/>
  <sheetViews>
    <sheetView showGridLines="0" tabSelected="1" workbookViewId="0">
      <selection sqref="A1:I1"/>
    </sheetView>
  </sheetViews>
  <sheetFormatPr defaultColWidth="12.5703125" defaultRowHeight="15" customHeight="1"/>
  <cols>
    <col min="1" max="1" width="83" customWidth="1"/>
    <col min="2" max="2" width="14.42578125" customWidth="1"/>
    <col min="3" max="3" width="24.85546875" customWidth="1"/>
    <col min="4" max="4" width="26.5703125" customWidth="1"/>
    <col min="5" max="6" width="13.5703125" customWidth="1"/>
    <col min="7" max="7" width="9.140625" customWidth="1"/>
    <col min="8" max="8" width="17.42578125" customWidth="1"/>
    <col min="9" max="9" width="16.42578125" customWidth="1"/>
    <col min="10" max="29" width="14.42578125" customWidth="1"/>
  </cols>
  <sheetData>
    <row r="1" spans="1:9" ht="211.5" customHeight="1">
      <c r="A1" s="54"/>
      <c r="B1" s="49"/>
      <c r="C1" s="49"/>
      <c r="D1" s="49"/>
      <c r="E1" s="49"/>
      <c r="F1" s="49"/>
      <c r="G1" s="49"/>
      <c r="H1" s="49"/>
      <c r="I1" s="50"/>
    </row>
    <row r="2" spans="1:9" ht="38.25" customHeight="1">
      <c r="A2" s="48" t="s">
        <v>0</v>
      </c>
      <c r="B2" s="49"/>
      <c r="C2" s="49"/>
      <c r="D2" s="49"/>
      <c r="E2" s="49"/>
      <c r="F2" s="49"/>
      <c r="G2" s="49"/>
      <c r="H2" s="49"/>
      <c r="I2" s="50"/>
    </row>
    <row r="3" spans="1:9" ht="45.75" customHeight="1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2" t="s">
        <v>9</v>
      </c>
    </row>
    <row r="4" spans="1:9" ht="63" customHeight="1">
      <c r="A4" s="55"/>
      <c r="B4" s="3" t="s">
        <v>10</v>
      </c>
      <c r="C4" s="4" t="s">
        <v>11</v>
      </c>
      <c r="D4" s="4" t="s">
        <v>12</v>
      </c>
      <c r="E4" s="5">
        <v>160</v>
      </c>
      <c r="F4" s="6" t="s">
        <v>13</v>
      </c>
      <c r="G4" s="5">
        <v>5</v>
      </c>
      <c r="H4" s="7">
        <v>4930</v>
      </c>
      <c r="I4" s="8">
        <f t="shared" ref="I4:I75" si="0">H4*G4</f>
        <v>24650</v>
      </c>
    </row>
    <row r="5" spans="1:9" ht="12.75">
      <c r="A5" s="52"/>
      <c r="B5" s="9"/>
      <c r="C5" s="10" t="s">
        <v>14</v>
      </c>
      <c r="D5" s="10" t="s">
        <v>15</v>
      </c>
      <c r="E5" s="11">
        <v>160</v>
      </c>
      <c r="F5" s="6" t="s">
        <v>16</v>
      </c>
      <c r="G5" s="11">
        <v>3</v>
      </c>
      <c r="H5" s="5">
        <v>4930</v>
      </c>
      <c r="I5" s="12">
        <f t="shared" si="0"/>
        <v>14790</v>
      </c>
    </row>
    <row r="6" spans="1:9" ht="12.75">
      <c r="A6" s="52"/>
      <c r="B6" s="9"/>
      <c r="C6" s="10" t="s">
        <v>17</v>
      </c>
      <c r="D6" s="10" t="s">
        <v>18</v>
      </c>
      <c r="E6" s="11">
        <v>160</v>
      </c>
      <c r="F6" s="6" t="s">
        <v>16</v>
      </c>
      <c r="G6" s="11">
        <v>3</v>
      </c>
      <c r="H6" s="13">
        <v>5150</v>
      </c>
      <c r="I6" s="12">
        <f t="shared" si="0"/>
        <v>15450</v>
      </c>
    </row>
    <row r="7" spans="1:9" ht="12.75">
      <c r="A7" s="52"/>
      <c r="B7" s="9"/>
      <c r="C7" s="10" t="s">
        <v>19</v>
      </c>
      <c r="D7" s="10" t="s">
        <v>12</v>
      </c>
      <c r="E7" s="11">
        <v>180</v>
      </c>
      <c r="F7" s="6" t="s">
        <v>16</v>
      </c>
      <c r="G7" s="11">
        <v>3</v>
      </c>
      <c r="H7" s="5">
        <v>5200</v>
      </c>
      <c r="I7" s="12">
        <f t="shared" si="0"/>
        <v>15600</v>
      </c>
    </row>
    <row r="8" spans="1:9" ht="409.5" customHeight="1">
      <c r="A8" s="53"/>
      <c r="B8" s="9"/>
      <c r="C8" s="10" t="s">
        <v>14</v>
      </c>
      <c r="D8" s="10" t="s">
        <v>15</v>
      </c>
      <c r="E8" s="11">
        <v>180</v>
      </c>
      <c r="F8" s="4" t="s">
        <v>16</v>
      </c>
      <c r="G8" s="11">
        <v>2</v>
      </c>
      <c r="H8" s="11">
        <v>5170</v>
      </c>
      <c r="I8" s="12">
        <f t="shared" si="0"/>
        <v>10340</v>
      </c>
    </row>
    <row r="9" spans="1:9" ht="63" customHeight="1">
      <c r="A9" s="51"/>
      <c r="B9" s="14" t="s">
        <v>20</v>
      </c>
      <c r="C9" s="10" t="s">
        <v>14</v>
      </c>
      <c r="D9" s="10" t="s">
        <v>15</v>
      </c>
      <c r="E9" s="11">
        <v>160</v>
      </c>
      <c r="F9" s="15" t="s">
        <v>13</v>
      </c>
      <c r="G9" s="11">
        <v>1</v>
      </c>
      <c r="H9" s="11">
        <v>4990</v>
      </c>
      <c r="I9" s="12">
        <f t="shared" si="0"/>
        <v>4990</v>
      </c>
    </row>
    <row r="10" spans="1:9" ht="12.75">
      <c r="A10" s="52"/>
      <c r="B10" s="9"/>
      <c r="C10" s="10" t="s">
        <v>14</v>
      </c>
      <c r="D10" s="10" t="s">
        <v>15</v>
      </c>
      <c r="E10" s="11">
        <v>150</v>
      </c>
      <c r="F10" s="6" t="s">
        <v>16</v>
      </c>
      <c r="G10" s="11">
        <v>6</v>
      </c>
      <c r="H10" s="11">
        <v>4750</v>
      </c>
      <c r="I10" s="12">
        <f t="shared" si="0"/>
        <v>28500</v>
      </c>
    </row>
    <row r="11" spans="1:9" ht="12.75">
      <c r="A11" s="52"/>
      <c r="B11" s="9"/>
      <c r="C11" s="10" t="s">
        <v>17</v>
      </c>
      <c r="D11" s="10" t="s">
        <v>18</v>
      </c>
      <c r="E11" s="11">
        <v>150</v>
      </c>
      <c r="F11" s="6" t="s">
        <v>16</v>
      </c>
      <c r="G11" s="11">
        <v>7</v>
      </c>
      <c r="H11" s="11">
        <v>4750</v>
      </c>
      <c r="I11" s="12">
        <f t="shared" si="0"/>
        <v>33250</v>
      </c>
    </row>
    <row r="12" spans="1:9" ht="219" customHeight="1">
      <c r="A12" s="53"/>
      <c r="B12" s="9"/>
      <c r="C12" s="10" t="s">
        <v>21</v>
      </c>
      <c r="D12" s="10" t="s">
        <v>22</v>
      </c>
      <c r="E12" s="11">
        <v>150</v>
      </c>
      <c r="F12" s="4" t="s">
        <v>16</v>
      </c>
      <c r="G12" s="11">
        <v>3</v>
      </c>
      <c r="H12" s="11">
        <v>4750</v>
      </c>
      <c r="I12" s="12">
        <f t="shared" si="0"/>
        <v>14250</v>
      </c>
    </row>
    <row r="13" spans="1:9" ht="63" customHeight="1">
      <c r="A13" s="51"/>
      <c r="B13" s="14" t="s">
        <v>23</v>
      </c>
      <c r="C13" s="10" t="s">
        <v>14</v>
      </c>
      <c r="D13" s="10" t="s">
        <v>15</v>
      </c>
      <c r="E13" s="11">
        <v>180</v>
      </c>
      <c r="F13" s="15" t="s">
        <v>13</v>
      </c>
      <c r="G13" s="11">
        <v>1</v>
      </c>
      <c r="H13" s="11">
        <v>5150</v>
      </c>
      <c r="I13" s="12">
        <f t="shared" si="0"/>
        <v>5150</v>
      </c>
    </row>
    <row r="14" spans="1:9" ht="12.75">
      <c r="A14" s="52"/>
      <c r="B14" s="9"/>
      <c r="C14" s="10" t="s">
        <v>21</v>
      </c>
      <c r="D14" s="10" t="s">
        <v>22</v>
      </c>
      <c r="E14" s="11">
        <v>150</v>
      </c>
      <c r="F14" s="6" t="s">
        <v>16</v>
      </c>
      <c r="G14" s="11">
        <v>3</v>
      </c>
      <c r="H14" s="11">
        <v>4790</v>
      </c>
      <c r="I14" s="12">
        <f t="shared" si="0"/>
        <v>14370</v>
      </c>
    </row>
    <row r="15" spans="1:9" ht="12.75">
      <c r="A15" s="52"/>
      <c r="B15" s="9"/>
      <c r="C15" s="10" t="s">
        <v>21</v>
      </c>
      <c r="D15" s="10" t="s">
        <v>22</v>
      </c>
      <c r="E15" s="11">
        <v>160</v>
      </c>
      <c r="F15" s="6" t="s">
        <v>16</v>
      </c>
      <c r="G15" s="11">
        <v>5</v>
      </c>
      <c r="H15" s="11">
        <v>4880</v>
      </c>
      <c r="I15" s="12">
        <f t="shared" si="0"/>
        <v>24400</v>
      </c>
    </row>
    <row r="16" spans="1:9" ht="298.5" customHeight="1">
      <c r="A16" s="53"/>
      <c r="B16" s="9"/>
      <c r="C16" s="10" t="s">
        <v>24</v>
      </c>
      <c r="D16" s="10" t="s">
        <v>24</v>
      </c>
      <c r="E16" s="11">
        <v>160</v>
      </c>
      <c r="F16" s="4" t="s">
        <v>16</v>
      </c>
      <c r="G16" s="11">
        <v>1</v>
      </c>
      <c r="H16" s="11">
        <v>4880</v>
      </c>
      <c r="I16" s="12">
        <f t="shared" si="0"/>
        <v>4880</v>
      </c>
    </row>
    <row r="17" spans="1:9" ht="63" customHeight="1">
      <c r="A17" s="51"/>
      <c r="B17" s="14" t="s">
        <v>25</v>
      </c>
      <c r="C17" s="10" t="s">
        <v>17</v>
      </c>
      <c r="D17" s="10" t="s">
        <v>18</v>
      </c>
      <c r="E17" s="11">
        <v>160</v>
      </c>
      <c r="F17" s="15" t="s">
        <v>13</v>
      </c>
      <c r="G17" s="11">
        <v>2</v>
      </c>
      <c r="H17" s="11">
        <v>4240</v>
      </c>
      <c r="I17" s="12">
        <f t="shared" si="0"/>
        <v>8480</v>
      </c>
    </row>
    <row r="18" spans="1:9" ht="12.75">
      <c r="A18" s="52"/>
      <c r="B18" s="9"/>
      <c r="C18" s="10" t="s">
        <v>14</v>
      </c>
      <c r="D18" s="10" t="s">
        <v>15</v>
      </c>
      <c r="E18" s="11">
        <v>160</v>
      </c>
      <c r="F18" s="4" t="s">
        <v>16</v>
      </c>
      <c r="G18" s="11">
        <v>1</v>
      </c>
      <c r="H18" s="11">
        <v>4240</v>
      </c>
      <c r="I18" s="12">
        <f t="shared" si="0"/>
        <v>4240</v>
      </c>
    </row>
    <row r="19" spans="1:9" ht="318" customHeight="1">
      <c r="A19" s="53"/>
      <c r="B19" s="9"/>
      <c r="C19" s="10" t="s">
        <v>11</v>
      </c>
      <c r="D19" s="10" t="s">
        <v>12</v>
      </c>
      <c r="E19" s="11">
        <v>160</v>
      </c>
      <c r="F19" s="10" t="s">
        <v>16</v>
      </c>
      <c r="G19" s="11">
        <v>3</v>
      </c>
      <c r="H19" s="11">
        <v>4240</v>
      </c>
      <c r="I19" s="12">
        <f t="shared" si="0"/>
        <v>12720</v>
      </c>
    </row>
    <row r="20" spans="1:9" ht="63" customHeight="1">
      <c r="A20" s="51"/>
      <c r="B20" s="14" t="s">
        <v>26</v>
      </c>
      <c r="C20" s="10" t="s">
        <v>11</v>
      </c>
      <c r="D20" s="10" t="s">
        <v>12</v>
      </c>
      <c r="E20" s="11">
        <v>160</v>
      </c>
      <c r="F20" s="15" t="s">
        <v>13</v>
      </c>
      <c r="G20" s="11">
        <v>5</v>
      </c>
      <c r="H20" s="11">
        <v>5770</v>
      </c>
      <c r="I20" s="12">
        <f t="shared" si="0"/>
        <v>28850</v>
      </c>
    </row>
    <row r="21" spans="1:9" ht="12.75">
      <c r="A21" s="52"/>
      <c r="B21" s="9"/>
      <c r="C21" s="10" t="s">
        <v>27</v>
      </c>
      <c r="D21" s="10" t="s">
        <v>28</v>
      </c>
      <c r="E21" s="11">
        <v>160</v>
      </c>
      <c r="F21" s="4" t="s">
        <v>16</v>
      </c>
      <c r="G21" s="11">
        <v>2</v>
      </c>
      <c r="H21" s="11">
        <v>5770</v>
      </c>
      <c r="I21" s="12">
        <f t="shared" si="0"/>
        <v>11540</v>
      </c>
    </row>
    <row r="22" spans="1:9" ht="25.5">
      <c r="A22" s="52"/>
      <c r="B22" s="9"/>
      <c r="C22" s="10" t="s">
        <v>29</v>
      </c>
      <c r="D22" s="10" t="s">
        <v>30</v>
      </c>
      <c r="E22" s="11">
        <v>160</v>
      </c>
      <c r="F22" s="10" t="s">
        <v>16</v>
      </c>
      <c r="G22" s="11">
        <v>3</v>
      </c>
      <c r="H22" s="11">
        <v>5990</v>
      </c>
      <c r="I22" s="12">
        <f t="shared" si="0"/>
        <v>17970</v>
      </c>
    </row>
    <row r="23" spans="1:9" ht="68.25" customHeight="1">
      <c r="A23" s="52"/>
      <c r="B23" s="9"/>
      <c r="C23" s="10" t="s">
        <v>31</v>
      </c>
      <c r="D23" s="10" t="s">
        <v>32</v>
      </c>
      <c r="E23" s="11">
        <v>160</v>
      </c>
      <c r="F23" s="15" t="s">
        <v>16</v>
      </c>
      <c r="G23" s="11">
        <v>1</v>
      </c>
      <c r="H23" s="11">
        <v>5990</v>
      </c>
      <c r="I23" s="12">
        <f t="shared" si="0"/>
        <v>5990</v>
      </c>
    </row>
    <row r="24" spans="1:9" ht="144" customHeight="1">
      <c r="A24" s="53"/>
      <c r="B24" s="9"/>
      <c r="C24" s="10" t="s">
        <v>21</v>
      </c>
      <c r="D24" s="10" t="s">
        <v>22</v>
      </c>
      <c r="E24" s="11">
        <v>160</v>
      </c>
      <c r="F24" s="6" t="s">
        <v>16</v>
      </c>
      <c r="G24" s="11">
        <v>4</v>
      </c>
      <c r="H24" s="11">
        <v>5770</v>
      </c>
      <c r="I24" s="12">
        <f t="shared" si="0"/>
        <v>23080</v>
      </c>
    </row>
    <row r="25" spans="1:9" ht="63" customHeight="1">
      <c r="A25" s="51"/>
      <c r="B25" s="14" t="s">
        <v>33</v>
      </c>
      <c r="C25" s="10" t="s">
        <v>27</v>
      </c>
      <c r="D25" s="10" t="s">
        <v>28</v>
      </c>
      <c r="E25" s="11">
        <v>160</v>
      </c>
      <c r="F25" s="4" t="s">
        <v>13</v>
      </c>
      <c r="G25" s="11">
        <v>2</v>
      </c>
      <c r="H25" s="11">
        <v>5320</v>
      </c>
      <c r="I25" s="12">
        <f t="shared" si="0"/>
        <v>10640</v>
      </c>
    </row>
    <row r="26" spans="1:9" ht="20.25" customHeight="1">
      <c r="A26" s="52"/>
      <c r="B26" s="16"/>
      <c r="C26" s="10" t="s">
        <v>34</v>
      </c>
      <c r="D26" s="10" t="s">
        <v>35</v>
      </c>
      <c r="E26" s="11">
        <v>160</v>
      </c>
      <c r="F26" s="15" t="s">
        <v>16</v>
      </c>
      <c r="G26" s="11">
        <v>5</v>
      </c>
      <c r="H26" s="11">
        <v>5320</v>
      </c>
      <c r="I26" s="12">
        <f t="shared" si="0"/>
        <v>26600</v>
      </c>
    </row>
    <row r="27" spans="1:9" ht="20.25" customHeight="1">
      <c r="A27" s="52"/>
      <c r="B27" s="16"/>
      <c r="C27" s="10" t="s">
        <v>36</v>
      </c>
      <c r="D27" s="10" t="s">
        <v>37</v>
      </c>
      <c r="E27" s="11">
        <v>160</v>
      </c>
      <c r="F27" s="6" t="s">
        <v>16</v>
      </c>
      <c r="G27" s="11">
        <v>2</v>
      </c>
      <c r="H27" s="11">
        <v>5550</v>
      </c>
      <c r="I27" s="12">
        <f t="shared" si="0"/>
        <v>11100</v>
      </c>
    </row>
    <row r="28" spans="1:9" ht="20.25" customHeight="1">
      <c r="A28" s="52"/>
      <c r="B28" s="16"/>
      <c r="C28" s="10" t="s">
        <v>38</v>
      </c>
      <c r="D28" s="10" t="s">
        <v>39</v>
      </c>
      <c r="E28" s="11">
        <v>160</v>
      </c>
      <c r="F28" s="6" t="s">
        <v>16</v>
      </c>
      <c r="G28" s="11">
        <v>5</v>
      </c>
      <c r="H28" s="11">
        <v>5320</v>
      </c>
      <c r="I28" s="12">
        <f t="shared" si="0"/>
        <v>26600</v>
      </c>
    </row>
    <row r="29" spans="1:9" ht="20.25" customHeight="1">
      <c r="A29" s="52"/>
      <c r="B29" s="9"/>
      <c r="C29" s="10" t="s">
        <v>40</v>
      </c>
      <c r="D29" s="10" t="s">
        <v>41</v>
      </c>
      <c r="E29" s="11">
        <v>160</v>
      </c>
      <c r="F29" s="6" t="s">
        <v>16</v>
      </c>
      <c r="G29" s="11">
        <v>1</v>
      </c>
      <c r="H29" s="11">
        <v>5550</v>
      </c>
      <c r="I29" s="12">
        <f t="shared" si="0"/>
        <v>5550</v>
      </c>
    </row>
    <row r="30" spans="1:9" ht="20.25" customHeight="1">
      <c r="A30" s="52"/>
      <c r="B30" s="9"/>
      <c r="C30" s="10" t="s">
        <v>42</v>
      </c>
      <c r="D30" s="10" t="s">
        <v>43</v>
      </c>
      <c r="E30" s="11">
        <v>180</v>
      </c>
      <c r="F30" s="6" t="s">
        <v>16</v>
      </c>
      <c r="G30" s="11">
        <v>3</v>
      </c>
      <c r="H30" s="11">
        <v>5140</v>
      </c>
      <c r="I30" s="12">
        <f t="shared" si="0"/>
        <v>15420</v>
      </c>
    </row>
    <row r="31" spans="1:9" ht="20.25" customHeight="1">
      <c r="A31" s="52"/>
      <c r="B31" s="9"/>
      <c r="C31" s="10" t="s">
        <v>38</v>
      </c>
      <c r="D31" s="10" t="s">
        <v>39</v>
      </c>
      <c r="E31" s="11">
        <v>180</v>
      </c>
      <c r="F31" s="6" t="s">
        <v>16</v>
      </c>
      <c r="G31" s="11">
        <v>1</v>
      </c>
      <c r="H31" s="11">
        <v>5140</v>
      </c>
      <c r="I31" s="12">
        <f t="shared" si="0"/>
        <v>5140</v>
      </c>
    </row>
    <row r="32" spans="1:9" ht="20.25" customHeight="1">
      <c r="A32" s="52"/>
      <c r="B32" s="9"/>
      <c r="C32" s="10" t="s">
        <v>34</v>
      </c>
      <c r="D32" s="10" t="s">
        <v>35</v>
      </c>
      <c r="E32" s="11">
        <v>180</v>
      </c>
      <c r="F32" s="6" t="s">
        <v>16</v>
      </c>
      <c r="G32" s="11">
        <v>1</v>
      </c>
      <c r="H32" s="11">
        <v>5140</v>
      </c>
      <c r="I32" s="12">
        <f t="shared" si="0"/>
        <v>5140</v>
      </c>
    </row>
    <row r="33" spans="1:9" ht="20.25" customHeight="1">
      <c r="A33" s="52"/>
      <c r="B33" s="9"/>
      <c r="C33" s="10" t="s">
        <v>27</v>
      </c>
      <c r="D33" s="10" t="s">
        <v>28</v>
      </c>
      <c r="E33" s="11">
        <v>180</v>
      </c>
      <c r="F33" s="6" t="s">
        <v>16</v>
      </c>
      <c r="G33" s="11">
        <v>1</v>
      </c>
      <c r="H33" s="11">
        <v>5140</v>
      </c>
      <c r="I33" s="12">
        <f t="shared" si="0"/>
        <v>5140</v>
      </c>
    </row>
    <row r="34" spans="1:9" ht="129.75" customHeight="1">
      <c r="A34" s="53"/>
      <c r="B34" s="9"/>
      <c r="C34" s="10" t="s">
        <v>27</v>
      </c>
      <c r="D34" s="10" t="s">
        <v>28</v>
      </c>
      <c r="E34" s="11">
        <v>150</v>
      </c>
      <c r="F34" s="6" t="s">
        <v>16</v>
      </c>
      <c r="G34" s="11">
        <v>2</v>
      </c>
      <c r="H34" s="11">
        <v>5140</v>
      </c>
      <c r="I34" s="12">
        <f t="shared" si="0"/>
        <v>10280</v>
      </c>
    </row>
    <row r="35" spans="1:9" ht="68.25" customHeight="1">
      <c r="A35" s="51"/>
      <c r="B35" s="14" t="s">
        <v>44</v>
      </c>
      <c r="C35" s="10" t="s">
        <v>17</v>
      </c>
      <c r="D35" s="10" t="s">
        <v>18</v>
      </c>
      <c r="E35" s="11">
        <v>160</v>
      </c>
      <c r="F35" s="6" t="s">
        <v>13</v>
      </c>
      <c r="G35" s="11">
        <v>10</v>
      </c>
      <c r="H35" s="11">
        <v>7340</v>
      </c>
      <c r="I35" s="12">
        <f t="shared" si="0"/>
        <v>73400</v>
      </c>
    </row>
    <row r="36" spans="1:9" ht="159.75" customHeight="1">
      <c r="A36" s="53"/>
      <c r="B36" s="9"/>
      <c r="C36" s="10" t="s">
        <v>21</v>
      </c>
      <c r="D36" s="10" t="s">
        <v>22</v>
      </c>
      <c r="E36" s="11">
        <v>160</v>
      </c>
      <c r="F36" s="6" t="s">
        <v>16</v>
      </c>
      <c r="G36" s="11">
        <v>9</v>
      </c>
      <c r="H36" s="11">
        <v>7340</v>
      </c>
      <c r="I36" s="12">
        <f t="shared" si="0"/>
        <v>66060</v>
      </c>
    </row>
    <row r="37" spans="1:9" ht="63" customHeight="1">
      <c r="A37" s="51"/>
      <c r="B37" s="14" t="s">
        <v>45</v>
      </c>
      <c r="C37" s="10" t="s">
        <v>11</v>
      </c>
      <c r="D37" s="10" t="s">
        <v>12</v>
      </c>
      <c r="E37" s="11">
        <v>160</v>
      </c>
      <c r="F37" s="6" t="s">
        <v>13</v>
      </c>
      <c r="G37" s="11">
        <v>5</v>
      </c>
      <c r="H37" s="11">
        <v>4770</v>
      </c>
      <c r="I37" s="12">
        <f t="shared" si="0"/>
        <v>23850</v>
      </c>
    </row>
    <row r="38" spans="1:9" ht="20.25" customHeight="1">
      <c r="A38" s="52"/>
      <c r="B38" s="9"/>
      <c r="C38" s="10" t="s">
        <v>14</v>
      </c>
      <c r="D38" s="10" t="s">
        <v>15</v>
      </c>
      <c r="E38" s="11">
        <v>160</v>
      </c>
      <c r="F38" s="6" t="s">
        <v>16</v>
      </c>
      <c r="G38" s="11">
        <v>5</v>
      </c>
      <c r="H38" s="11">
        <v>4770</v>
      </c>
      <c r="I38" s="12">
        <f t="shared" si="0"/>
        <v>23850</v>
      </c>
    </row>
    <row r="39" spans="1:9" ht="20.25" customHeight="1">
      <c r="A39" s="52"/>
      <c r="B39" s="9"/>
      <c r="C39" s="10" t="s">
        <v>46</v>
      </c>
      <c r="D39" s="10" t="s">
        <v>47</v>
      </c>
      <c r="E39" s="11">
        <v>160</v>
      </c>
      <c r="F39" s="6" t="s">
        <v>16</v>
      </c>
      <c r="G39" s="11">
        <v>1</v>
      </c>
      <c r="H39" s="11">
        <v>4770</v>
      </c>
      <c r="I39" s="12">
        <f t="shared" si="0"/>
        <v>4770</v>
      </c>
    </row>
    <row r="40" spans="1:9" ht="287.25" customHeight="1">
      <c r="A40" s="53"/>
      <c r="B40" s="9"/>
      <c r="C40" s="10" t="s">
        <v>17</v>
      </c>
      <c r="D40" s="10" t="s">
        <v>18</v>
      </c>
      <c r="E40" s="11">
        <v>160</v>
      </c>
      <c r="F40" s="6" t="s">
        <v>16</v>
      </c>
      <c r="G40" s="11">
        <v>3</v>
      </c>
      <c r="H40" s="11">
        <v>4770</v>
      </c>
      <c r="I40" s="12">
        <f t="shared" si="0"/>
        <v>14310</v>
      </c>
    </row>
    <row r="41" spans="1:9" ht="69" customHeight="1">
      <c r="A41" s="51"/>
      <c r="B41" s="14" t="s">
        <v>48</v>
      </c>
      <c r="C41" s="10" t="s">
        <v>49</v>
      </c>
      <c r="D41" s="10" t="s">
        <v>50</v>
      </c>
      <c r="E41" s="11">
        <v>150</v>
      </c>
      <c r="F41" s="6" t="s">
        <v>13</v>
      </c>
      <c r="G41" s="11">
        <v>5</v>
      </c>
      <c r="H41" s="11">
        <v>4130</v>
      </c>
      <c r="I41" s="12">
        <f t="shared" si="0"/>
        <v>20650</v>
      </c>
    </row>
    <row r="42" spans="1:9" ht="20.25" customHeight="1">
      <c r="A42" s="52"/>
      <c r="B42" s="9"/>
      <c r="C42" s="10" t="s">
        <v>49</v>
      </c>
      <c r="D42" s="10" t="s">
        <v>50</v>
      </c>
      <c r="E42" s="11">
        <v>160</v>
      </c>
      <c r="F42" s="6" t="s">
        <v>16</v>
      </c>
      <c r="G42" s="11">
        <v>10</v>
      </c>
      <c r="H42" s="11">
        <v>4270</v>
      </c>
      <c r="I42" s="12">
        <f t="shared" si="0"/>
        <v>42700</v>
      </c>
    </row>
    <row r="43" spans="1:9" ht="20.25" customHeight="1">
      <c r="A43" s="52"/>
      <c r="B43" s="9"/>
      <c r="C43" s="10" t="s">
        <v>49</v>
      </c>
      <c r="D43" s="10" t="s">
        <v>50</v>
      </c>
      <c r="E43" s="11">
        <v>180</v>
      </c>
      <c r="F43" s="6" t="s">
        <v>16</v>
      </c>
      <c r="G43" s="11">
        <v>5</v>
      </c>
      <c r="H43" s="11">
        <v>4380</v>
      </c>
      <c r="I43" s="12">
        <f t="shared" si="0"/>
        <v>21900</v>
      </c>
    </row>
    <row r="44" spans="1:9" ht="20.25" customHeight="1">
      <c r="A44" s="52"/>
      <c r="B44" s="9"/>
      <c r="C44" s="10" t="s">
        <v>51</v>
      </c>
      <c r="D44" s="10" t="s">
        <v>52</v>
      </c>
      <c r="E44" s="11">
        <v>150</v>
      </c>
      <c r="F44" s="6" t="s">
        <v>16</v>
      </c>
      <c r="G44" s="11">
        <v>5</v>
      </c>
      <c r="H44" s="11">
        <v>4130</v>
      </c>
      <c r="I44" s="12">
        <f t="shared" si="0"/>
        <v>20650</v>
      </c>
    </row>
    <row r="45" spans="1:9" ht="20.25" customHeight="1">
      <c r="A45" s="52"/>
      <c r="B45" s="9"/>
      <c r="C45" s="10" t="s">
        <v>51</v>
      </c>
      <c r="D45" s="10" t="s">
        <v>52</v>
      </c>
      <c r="E45" s="11">
        <v>160</v>
      </c>
      <c r="F45" s="6" t="s">
        <v>16</v>
      </c>
      <c r="G45" s="11">
        <v>10</v>
      </c>
      <c r="H45" s="11">
        <v>4270</v>
      </c>
      <c r="I45" s="12">
        <f t="shared" si="0"/>
        <v>42700</v>
      </c>
    </row>
    <row r="46" spans="1:9" ht="141" customHeight="1">
      <c r="A46" s="53"/>
      <c r="B46" s="9"/>
      <c r="C46" s="10" t="s">
        <v>51</v>
      </c>
      <c r="D46" s="10" t="s">
        <v>52</v>
      </c>
      <c r="E46" s="11">
        <v>180</v>
      </c>
      <c r="F46" s="4" t="s">
        <v>16</v>
      </c>
      <c r="G46" s="11">
        <v>5</v>
      </c>
      <c r="H46" s="11">
        <v>4380</v>
      </c>
      <c r="I46" s="12">
        <f t="shared" si="0"/>
        <v>21900</v>
      </c>
    </row>
    <row r="47" spans="1:9" ht="67.5" customHeight="1">
      <c r="A47" s="51"/>
      <c r="B47" s="14" t="s">
        <v>53</v>
      </c>
      <c r="C47" s="10" t="s">
        <v>51</v>
      </c>
      <c r="D47" s="10" t="s">
        <v>52</v>
      </c>
      <c r="E47" s="11">
        <v>160</v>
      </c>
      <c r="F47" s="15" t="s">
        <v>13</v>
      </c>
      <c r="G47" s="11">
        <v>4</v>
      </c>
      <c r="H47" s="11">
        <v>7100</v>
      </c>
      <c r="I47" s="12">
        <f t="shared" si="0"/>
        <v>28400</v>
      </c>
    </row>
    <row r="48" spans="1:9" ht="290.25" customHeight="1">
      <c r="A48" s="53"/>
      <c r="B48" s="9"/>
      <c r="C48" s="10" t="s">
        <v>51</v>
      </c>
      <c r="D48" s="10" t="s">
        <v>52</v>
      </c>
      <c r="E48" s="11">
        <v>150</v>
      </c>
      <c r="F48" s="6" t="s">
        <v>16</v>
      </c>
      <c r="G48" s="11">
        <v>5</v>
      </c>
      <c r="H48" s="11">
        <v>6970</v>
      </c>
      <c r="I48" s="12">
        <f t="shared" si="0"/>
        <v>34850</v>
      </c>
    </row>
    <row r="49" spans="1:9" ht="63" customHeight="1">
      <c r="A49" s="51"/>
      <c r="B49" s="14" t="s">
        <v>54</v>
      </c>
      <c r="C49" s="10" t="s">
        <v>14</v>
      </c>
      <c r="D49" s="10" t="s">
        <v>15</v>
      </c>
      <c r="E49" s="11">
        <v>160</v>
      </c>
      <c r="F49" s="4" t="s">
        <v>13</v>
      </c>
      <c r="G49" s="11">
        <v>6</v>
      </c>
      <c r="H49" s="11">
        <v>5140</v>
      </c>
      <c r="I49" s="12">
        <f t="shared" si="0"/>
        <v>30840</v>
      </c>
    </row>
    <row r="50" spans="1:9" ht="20.25" customHeight="1">
      <c r="A50" s="52"/>
      <c r="B50" s="9"/>
      <c r="C50" s="10" t="s">
        <v>14</v>
      </c>
      <c r="D50" s="10" t="s">
        <v>15</v>
      </c>
      <c r="E50" s="11">
        <v>150</v>
      </c>
      <c r="F50" s="10" t="s">
        <v>16</v>
      </c>
      <c r="G50" s="11">
        <v>4</v>
      </c>
      <c r="H50" s="11">
        <v>4970</v>
      </c>
      <c r="I50" s="12">
        <f t="shared" si="0"/>
        <v>19880</v>
      </c>
    </row>
    <row r="51" spans="1:9" ht="20.25" customHeight="1">
      <c r="A51" s="52"/>
      <c r="B51" s="9"/>
      <c r="C51" s="10" t="s">
        <v>46</v>
      </c>
      <c r="D51" s="10" t="s">
        <v>47</v>
      </c>
      <c r="E51" s="11">
        <v>150</v>
      </c>
      <c r="F51" s="10" t="s">
        <v>16</v>
      </c>
      <c r="G51" s="11">
        <v>5</v>
      </c>
      <c r="H51" s="11">
        <v>4970</v>
      </c>
      <c r="I51" s="12">
        <f t="shared" si="0"/>
        <v>24850</v>
      </c>
    </row>
    <row r="52" spans="1:9" ht="20.25" customHeight="1">
      <c r="A52" s="52"/>
      <c r="B52" s="9"/>
      <c r="C52" s="10" t="s">
        <v>14</v>
      </c>
      <c r="D52" s="10" t="s">
        <v>15</v>
      </c>
      <c r="E52" s="11">
        <v>180</v>
      </c>
      <c r="F52" s="10" t="s">
        <v>16</v>
      </c>
      <c r="G52" s="11">
        <v>5</v>
      </c>
      <c r="H52" s="11">
        <v>5260</v>
      </c>
      <c r="I52" s="12">
        <f t="shared" si="0"/>
        <v>26300</v>
      </c>
    </row>
    <row r="53" spans="1:9" ht="12.75">
      <c r="A53" s="52"/>
      <c r="B53" s="9"/>
      <c r="C53" s="10" t="s">
        <v>46</v>
      </c>
      <c r="D53" s="10" t="s">
        <v>47</v>
      </c>
      <c r="E53" s="11">
        <v>180</v>
      </c>
      <c r="F53" s="10" t="s">
        <v>16</v>
      </c>
      <c r="G53" s="11">
        <v>2</v>
      </c>
      <c r="H53" s="11">
        <v>5260</v>
      </c>
      <c r="I53" s="12">
        <f t="shared" si="0"/>
        <v>10520</v>
      </c>
    </row>
    <row r="54" spans="1:9" ht="284.25" customHeight="1">
      <c r="A54" s="53"/>
      <c r="B54" s="9"/>
      <c r="C54" s="10" t="s">
        <v>55</v>
      </c>
      <c r="D54" s="10" t="s">
        <v>56</v>
      </c>
      <c r="E54" s="11">
        <v>160</v>
      </c>
      <c r="F54" s="15" t="s">
        <v>16</v>
      </c>
      <c r="G54" s="11">
        <v>1</v>
      </c>
      <c r="H54" s="11">
        <v>5260</v>
      </c>
      <c r="I54" s="12">
        <f t="shared" si="0"/>
        <v>5260</v>
      </c>
    </row>
    <row r="55" spans="1:9" ht="63" customHeight="1">
      <c r="A55" s="51"/>
      <c r="B55" s="14" t="s">
        <v>57</v>
      </c>
      <c r="C55" s="10" t="s">
        <v>11</v>
      </c>
      <c r="D55" s="10" t="s">
        <v>12</v>
      </c>
      <c r="E55" s="11">
        <v>160</v>
      </c>
      <c r="F55" s="4" t="s">
        <v>13</v>
      </c>
      <c r="G55" s="11">
        <v>5</v>
      </c>
      <c r="H55" s="11">
        <v>4390</v>
      </c>
      <c r="I55" s="12">
        <f t="shared" si="0"/>
        <v>21950</v>
      </c>
    </row>
    <row r="56" spans="1:9" ht="287.25" customHeight="1">
      <c r="A56" s="53"/>
      <c r="B56" s="9"/>
      <c r="C56" s="10" t="s">
        <v>14</v>
      </c>
      <c r="D56" s="10" t="s">
        <v>15</v>
      </c>
      <c r="E56" s="11">
        <v>160</v>
      </c>
      <c r="F56" s="10" t="s">
        <v>16</v>
      </c>
      <c r="G56" s="11">
        <v>4</v>
      </c>
      <c r="H56" s="11">
        <v>4390</v>
      </c>
      <c r="I56" s="12">
        <f t="shared" si="0"/>
        <v>17560</v>
      </c>
    </row>
    <row r="57" spans="1:9" ht="63" customHeight="1">
      <c r="A57" s="51"/>
      <c r="B57" s="14" t="s">
        <v>58</v>
      </c>
      <c r="C57" s="10" t="s">
        <v>11</v>
      </c>
      <c r="D57" s="10" t="s">
        <v>12</v>
      </c>
      <c r="E57" s="11">
        <v>160</v>
      </c>
      <c r="F57" s="15" t="s">
        <v>13</v>
      </c>
      <c r="G57" s="11">
        <v>1</v>
      </c>
      <c r="H57" s="11">
        <v>3990</v>
      </c>
      <c r="I57" s="12">
        <f t="shared" si="0"/>
        <v>3990</v>
      </c>
    </row>
    <row r="58" spans="1:9" ht="20.25" customHeight="1">
      <c r="A58" s="52"/>
      <c r="B58" s="9"/>
      <c r="C58" s="10" t="s">
        <v>55</v>
      </c>
      <c r="D58" s="10" t="s">
        <v>56</v>
      </c>
      <c r="E58" s="11">
        <v>160</v>
      </c>
      <c r="F58" s="6" t="s">
        <v>16</v>
      </c>
      <c r="G58" s="11">
        <v>3</v>
      </c>
      <c r="H58" s="11">
        <v>3990</v>
      </c>
      <c r="I58" s="12">
        <f t="shared" si="0"/>
        <v>11970</v>
      </c>
    </row>
    <row r="59" spans="1:9" ht="20.25" customHeight="1">
      <c r="A59" s="52"/>
      <c r="B59" s="9"/>
      <c r="C59" s="10" t="s">
        <v>17</v>
      </c>
      <c r="D59" s="10" t="s">
        <v>18</v>
      </c>
      <c r="E59" s="11">
        <v>160</v>
      </c>
      <c r="F59" s="6" t="s">
        <v>16</v>
      </c>
      <c r="G59" s="11">
        <v>6</v>
      </c>
      <c r="H59" s="11">
        <v>3990</v>
      </c>
      <c r="I59" s="12">
        <f t="shared" si="0"/>
        <v>23940</v>
      </c>
    </row>
    <row r="60" spans="1:9" ht="20.25" customHeight="1">
      <c r="A60" s="52"/>
      <c r="B60" s="9"/>
      <c r="C60" s="10" t="s">
        <v>49</v>
      </c>
      <c r="D60" s="10" t="s">
        <v>50</v>
      </c>
      <c r="E60" s="11">
        <v>160</v>
      </c>
      <c r="F60" s="6" t="s">
        <v>16</v>
      </c>
      <c r="G60" s="11">
        <v>2</v>
      </c>
      <c r="H60" s="11">
        <v>3990</v>
      </c>
      <c r="I60" s="12">
        <f t="shared" si="0"/>
        <v>7980</v>
      </c>
    </row>
    <row r="61" spans="1:9" ht="20.25" customHeight="1">
      <c r="A61" s="52"/>
      <c r="B61" s="9"/>
      <c r="C61" s="10" t="s">
        <v>21</v>
      </c>
      <c r="D61" s="10" t="s">
        <v>22</v>
      </c>
      <c r="E61" s="11">
        <v>160</v>
      </c>
      <c r="F61" s="6" t="s">
        <v>16</v>
      </c>
      <c r="G61" s="11">
        <v>4</v>
      </c>
      <c r="H61" s="11">
        <v>3990</v>
      </c>
      <c r="I61" s="12">
        <f t="shared" si="0"/>
        <v>15960</v>
      </c>
    </row>
    <row r="62" spans="1:9" ht="20.25" customHeight="1">
      <c r="A62" s="52"/>
      <c r="B62" s="9"/>
      <c r="C62" s="10" t="s">
        <v>59</v>
      </c>
      <c r="D62" s="10" t="s">
        <v>60</v>
      </c>
      <c r="E62" s="11">
        <v>160</v>
      </c>
      <c r="F62" s="6" t="s">
        <v>16</v>
      </c>
      <c r="G62" s="11">
        <v>5</v>
      </c>
      <c r="H62" s="11">
        <v>3990</v>
      </c>
      <c r="I62" s="12">
        <f t="shared" si="0"/>
        <v>19950</v>
      </c>
    </row>
    <row r="63" spans="1:9" ht="20.25" customHeight="1">
      <c r="A63" s="52"/>
      <c r="B63" s="9"/>
      <c r="C63" s="10" t="s">
        <v>14</v>
      </c>
      <c r="D63" s="10" t="s">
        <v>15</v>
      </c>
      <c r="E63" s="11">
        <v>160</v>
      </c>
      <c r="F63" s="6" t="s">
        <v>16</v>
      </c>
      <c r="G63" s="11">
        <v>5</v>
      </c>
      <c r="H63" s="11">
        <v>3990</v>
      </c>
      <c r="I63" s="12">
        <f t="shared" si="0"/>
        <v>19950</v>
      </c>
    </row>
    <row r="64" spans="1:9" ht="20.25" customHeight="1">
      <c r="A64" s="52"/>
      <c r="B64" s="9"/>
      <c r="C64" s="10" t="s">
        <v>49</v>
      </c>
      <c r="D64" s="10" t="s">
        <v>50</v>
      </c>
      <c r="E64" s="11">
        <v>180</v>
      </c>
      <c r="F64" s="6" t="s">
        <v>16</v>
      </c>
      <c r="G64" s="11">
        <v>3</v>
      </c>
      <c r="H64" s="11">
        <v>4170</v>
      </c>
      <c r="I64" s="12">
        <f t="shared" si="0"/>
        <v>12510</v>
      </c>
    </row>
    <row r="65" spans="1:9" ht="20.25" customHeight="1">
      <c r="A65" s="53"/>
      <c r="B65" s="9"/>
      <c r="C65" s="10" t="s">
        <v>21</v>
      </c>
      <c r="D65" s="10" t="s">
        <v>22</v>
      </c>
      <c r="E65" s="11">
        <v>180</v>
      </c>
      <c r="F65" s="6" t="s">
        <v>16</v>
      </c>
      <c r="G65" s="11">
        <v>1</v>
      </c>
      <c r="H65" s="11">
        <v>4170</v>
      </c>
      <c r="I65" s="12">
        <f t="shared" si="0"/>
        <v>4170</v>
      </c>
    </row>
    <row r="66" spans="1:9" ht="375" customHeight="1">
      <c r="A66" s="17"/>
      <c r="B66" s="14" t="s">
        <v>61</v>
      </c>
      <c r="C66" s="10" t="s">
        <v>11</v>
      </c>
      <c r="D66" s="10" t="s">
        <v>12</v>
      </c>
      <c r="E66" s="11">
        <v>160</v>
      </c>
      <c r="F66" s="4" t="s">
        <v>13</v>
      </c>
      <c r="G66" s="11">
        <v>5</v>
      </c>
      <c r="H66" s="11">
        <v>5990</v>
      </c>
      <c r="I66" s="12">
        <f t="shared" si="0"/>
        <v>29950</v>
      </c>
    </row>
    <row r="67" spans="1:9" ht="63" customHeight="1">
      <c r="A67" s="51"/>
      <c r="B67" s="14" t="s">
        <v>62</v>
      </c>
      <c r="C67" s="10" t="s">
        <v>17</v>
      </c>
      <c r="D67" s="10" t="s">
        <v>18</v>
      </c>
      <c r="E67" s="11">
        <v>160</v>
      </c>
      <c r="F67" s="15" t="s">
        <v>13</v>
      </c>
      <c r="G67" s="11">
        <v>13</v>
      </c>
      <c r="H67" s="11">
        <v>5370</v>
      </c>
      <c r="I67" s="12">
        <f t="shared" si="0"/>
        <v>69810</v>
      </c>
    </row>
    <row r="68" spans="1:9" ht="20.25" customHeight="1">
      <c r="A68" s="52"/>
      <c r="B68" s="9"/>
      <c r="C68" s="10" t="s">
        <v>63</v>
      </c>
      <c r="D68" s="10" t="s">
        <v>64</v>
      </c>
      <c r="E68" s="11">
        <v>160</v>
      </c>
      <c r="F68" s="4" t="s">
        <v>16</v>
      </c>
      <c r="G68" s="11">
        <v>5</v>
      </c>
      <c r="H68" s="11">
        <v>5770</v>
      </c>
      <c r="I68" s="12">
        <f t="shared" si="0"/>
        <v>28850</v>
      </c>
    </row>
    <row r="69" spans="1:9" ht="20.25" customHeight="1">
      <c r="A69" s="52"/>
      <c r="B69" s="9"/>
      <c r="C69" s="10" t="s">
        <v>59</v>
      </c>
      <c r="D69" s="10" t="s">
        <v>60</v>
      </c>
      <c r="E69" s="11">
        <v>160</v>
      </c>
      <c r="F69" s="11"/>
      <c r="G69" s="11">
        <v>11</v>
      </c>
      <c r="H69" s="11">
        <v>5370</v>
      </c>
      <c r="I69" s="12">
        <f t="shared" si="0"/>
        <v>59070</v>
      </c>
    </row>
    <row r="70" spans="1:9" ht="20.25" customHeight="1">
      <c r="A70" s="52"/>
      <c r="B70" s="9"/>
      <c r="C70" s="10" t="s">
        <v>65</v>
      </c>
      <c r="D70" s="10" t="s">
        <v>66</v>
      </c>
      <c r="E70" s="11">
        <v>160</v>
      </c>
      <c r="F70" s="11"/>
      <c r="G70" s="11">
        <v>7</v>
      </c>
      <c r="H70" s="11">
        <v>5770</v>
      </c>
      <c r="I70" s="12">
        <f t="shared" si="0"/>
        <v>40390</v>
      </c>
    </row>
    <row r="71" spans="1:9" ht="20.25" customHeight="1">
      <c r="A71" s="52"/>
      <c r="B71" s="9"/>
      <c r="C71" s="10" t="s">
        <v>21</v>
      </c>
      <c r="D71" s="10" t="s">
        <v>22</v>
      </c>
      <c r="E71" s="11">
        <v>160</v>
      </c>
      <c r="F71" s="11"/>
      <c r="G71" s="11">
        <v>8</v>
      </c>
      <c r="H71" s="11">
        <v>5370</v>
      </c>
      <c r="I71" s="12">
        <f t="shared" si="0"/>
        <v>42960</v>
      </c>
    </row>
    <row r="72" spans="1:9" ht="20.25" customHeight="1">
      <c r="A72" s="52"/>
      <c r="B72" s="9"/>
      <c r="C72" s="10" t="s">
        <v>67</v>
      </c>
      <c r="D72" s="10" t="s">
        <v>68</v>
      </c>
      <c r="E72" s="11">
        <v>160</v>
      </c>
      <c r="F72" s="11"/>
      <c r="G72" s="11">
        <v>4</v>
      </c>
      <c r="H72" s="11">
        <v>5770</v>
      </c>
      <c r="I72" s="12">
        <f t="shared" si="0"/>
        <v>23080</v>
      </c>
    </row>
    <row r="73" spans="1:9" ht="20.25" customHeight="1">
      <c r="A73" s="52"/>
      <c r="B73" s="9"/>
      <c r="C73" s="10" t="s">
        <v>24</v>
      </c>
      <c r="D73" s="10" t="s">
        <v>24</v>
      </c>
      <c r="E73" s="11">
        <v>160</v>
      </c>
      <c r="F73" s="11"/>
      <c r="G73" s="11">
        <v>7</v>
      </c>
      <c r="H73" s="11">
        <v>5370</v>
      </c>
      <c r="I73" s="12">
        <f t="shared" si="0"/>
        <v>37590</v>
      </c>
    </row>
    <row r="74" spans="1:9" ht="20.25" customHeight="1">
      <c r="A74" s="52"/>
      <c r="B74" s="9"/>
      <c r="C74" s="10" t="s">
        <v>69</v>
      </c>
      <c r="D74" s="10" t="s">
        <v>70</v>
      </c>
      <c r="E74" s="11">
        <v>160</v>
      </c>
      <c r="F74" s="11"/>
      <c r="G74" s="11">
        <v>5</v>
      </c>
      <c r="H74" s="11">
        <v>5370</v>
      </c>
      <c r="I74" s="12">
        <f t="shared" si="0"/>
        <v>26850</v>
      </c>
    </row>
    <row r="75" spans="1:9" ht="20.25" customHeight="1">
      <c r="A75" s="52"/>
      <c r="B75" s="9"/>
      <c r="C75" s="10" t="s">
        <v>71</v>
      </c>
      <c r="D75" s="10" t="s">
        <v>72</v>
      </c>
      <c r="E75" s="11">
        <v>160</v>
      </c>
      <c r="F75" s="11"/>
      <c r="G75" s="11">
        <v>4</v>
      </c>
      <c r="H75" s="11">
        <v>5370</v>
      </c>
      <c r="I75" s="12">
        <f t="shared" si="0"/>
        <v>21480</v>
      </c>
    </row>
    <row r="76" spans="1:9" ht="51" customHeight="1">
      <c r="A76" s="53"/>
      <c r="B76" s="9"/>
      <c r="C76" s="11"/>
      <c r="D76" s="11"/>
      <c r="E76" s="11"/>
      <c r="F76" s="11"/>
      <c r="G76" s="11"/>
      <c r="H76" s="11"/>
      <c r="I76" s="12"/>
    </row>
    <row r="77" spans="1:9" ht="27.75" customHeight="1">
      <c r="A77" s="18" t="s">
        <v>73</v>
      </c>
      <c r="B77" s="19"/>
      <c r="C77" s="20"/>
      <c r="D77" s="20"/>
      <c r="E77" s="20"/>
      <c r="F77" s="20"/>
      <c r="G77" s="20">
        <f>SUM(G1:G76)</f>
        <v>300</v>
      </c>
      <c r="H77" s="20"/>
      <c r="I77" s="21">
        <f>SUM(I1:I76)</f>
        <v>1542700</v>
      </c>
    </row>
    <row r="78" spans="1:9" ht="51" customHeight="1">
      <c r="A78" s="48" t="s">
        <v>74</v>
      </c>
      <c r="B78" s="49"/>
      <c r="C78" s="49"/>
      <c r="D78" s="49"/>
      <c r="E78" s="49"/>
      <c r="F78" s="49"/>
      <c r="G78" s="49"/>
      <c r="H78" s="49"/>
      <c r="I78" s="50"/>
    </row>
    <row r="79" spans="1:9" ht="51" customHeight="1">
      <c r="A79" s="22" t="s">
        <v>75</v>
      </c>
      <c r="B79" s="14" t="s">
        <v>76</v>
      </c>
      <c r="C79" s="10" t="s">
        <v>77</v>
      </c>
      <c r="D79" s="10" t="s">
        <v>78</v>
      </c>
      <c r="E79" s="10" t="s">
        <v>79</v>
      </c>
      <c r="F79" s="10"/>
      <c r="G79" s="11">
        <v>126</v>
      </c>
      <c r="H79" s="11">
        <v>1440</v>
      </c>
      <c r="I79" s="12">
        <f>H79*G79</f>
        <v>181440</v>
      </c>
    </row>
    <row r="80" spans="1:9" ht="37.5" customHeight="1">
      <c r="A80" s="48" t="s">
        <v>80</v>
      </c>
      <c r="B80" s="49"/>
      <c r="C80" s="49"/>
      <c r="D80" s="49"/>
      <c r="E80" s="49"/>
      <c r="F80" s="49"/>
      <c r="G80" s="49"/>
      <c r="H80" s="49"/>
      <c r="I80" s="50"/>
    </row>
    <row r="81" spans="1:9" ht="37.5" customHeight="1">
      <c r="A81" s="22" t="s">
        <v>75</v>
      </c>
      <c r="B81" s="14" t="s">
        <v>76</v>
      </c>
      <c r="C81" s="10" t="s">
        <v>77</v>
      </c>
      <c r="D81" s="10" t="s">
        <v>78</v>
      </c>
      <c r="E81" s="10" t="s">
        <v>79</v>
      </c>
      <c r="F81" s="10"/>
      <c r="G81" s="11">
        <v>359</v>
      </c>
      <c r="H81" s="11">
        <v>1575</v>
      </c>
      <c r="I81" s="12">
        <f>H81*G81</f>
        <v>565425</v>
      </c>
    </row>
    <row r="82" spans="1:9" ht="20.25" customHeight="1">
      <c r="A82" s="18" t="s">
        <v>81</v>
      </c>
      <c r="B82" s="19"/>
      <c r="C82" s="20"/>
      <c r="D82" s="20"/>
      <c r="E82" s="20"/>
      <c r="F82" s="20"/>
      <c r="G82" s="20">
        <v>359</v>
      </c>
      <c r="H82" s="20"/>
      <c r="I82" s="21">
        <f>I81</f>
        <v>565425</v>
      </c>
    </row>
    <row r="83" spans="1:9" ht="42.75" customHeight="1">
      <c r="A83" s="48" t="s">
        <v>82</v>
      </c>
      <c r="B83" s="49"/>
      <c r="C83" s="49"/>
      <c r="D83" s="49"/>
      <c r="E83" s="49"/>
      <c r="F83" s="49"/>
      <c r="G83" s="49"/>
      <c r="H83" s="49"/>
      <c r="I83" s="50"/>
    </row>
    <row r="84" spans="1:9" ht="39" customHeight="1">
      <c r="A84" s="22" t="s">
        <v>75</v>
      </c>
      <c r="B84" s="14" t="s">
        <v>76</v>
      </c>
      <c r="C84" s="10" t="s">
        <v>83</v>
      </c>
      <c r="D84" s="10" t="s">
        <v>84</v>
      </c>
      <c r="E84" s="10" t="s">
        <v>85</v>
      </c>
      <c r="F84" s="10"/>
      <c r="G84" s="11">
        <v>61</v>
      </c>
      <c r="H84" s="11">
        <v>645</v>
      </c>
      <c r="I84" s="12">
        <f>H84*G84</f>
        <v>39345</v>
      </c>
    </row>
    <row r="85" spans="1:9" ht="32.25" customHeight="1">
      <c r="A85" s="18" t="s">
        <v>86</v>
      </c>
      <c r="B85" s="19"/>
      <c r="C85" s="20"/>
      <c r="D85" s="20"/>
      <c r="E85" s="20"/>
      <c r="F85" s="20"/>
      <c r="G85" s="20">
        <f>G84</f>
        <v>61</v>
      </c>
      <c r="H85" s="20"/>
      <c r="I85" s="21">
        <f>I84</f>
        <v>39345</v>
      </c>
    </row>
    <row r="86" spans="1:9" ht="39" customHeight="1">
      <c r="A86" s="48" t="s">
        <v>87</v>
      </c>
      <c r="B86" s="49"/>
      <c r="C86" s="49"/>
      <c r="D86" s="49"/>
      <c r="E86" s="49"/>
      <c r="F86" s="49"/>
      <c r="G86" s="49"/>
      <c r="H86" s="49"/>
      <c r="I86" s="50"/>
    </row>
    <row r="87" spans="1:9" ht="256.5" customHeight="1">
      <c r="A87" s="22"/>
      <c r="B87" s="14"/>
      <c r="C87" s="10" t="s">
        <v>88</v>
      </c>
      <c r="D87" s="10" t="s">
        <v>89</v>
      </c>
      <c r="E87" s="10" t="s">
        <v>90</v>
      </c>
      <c r="F87" s="10"/>
      <c r="G87" s="11">
        <v>2</v>
      </c>
      <c r="H87" s="11">
        <v>3790</v>
      </c>
      <c r="I87" s="12">
        <f>H87*G87</f>
        <v>7580</v>
      </c>
    </row>
    <row r="88" spans="1:9" ht="256.5" customHeight="1">
      <c r="A88" s="22"/>
      <c r="B88" s="14"/>
      <c r="C88" s="10" t="s">
        <v>91</v>
      </c>
      <c r="D88" s="10" t="s">
        <v>92</v>
      </c>
      <c r="E88" s="10" t="s">
        <v>93</v>
      </c>
      <c r="F88" s="10"/>
      <c r="G88" s="11">
        <v>10</v>
      </c>
      <c r="H88" s="11">
        <v>4100</v>
      </c>
      <c r="I88" s="12">
        <f>H88*G88</f>
        <v>41000</v>
      </c>
    </row>
    <row r="89" spans="1:9" ht="29.25" customHeight="1">
      <c r="A89" s="51"/>
      <c r="B89" s="14"/>
      <c r="C89" s="10" t="s">
        <v>94</v>
      </c>
      <c r="D89" s="10" t="s">
        <v>95</v>
      </c>
      <c r="E89" s="10" t="s">
        <v>96</v>
      </c>
      <c r="F89" s="10"/>
      <c r="G89" s="11">
        <v>4</v>
      </c>
      <c r="H89" s="11">
        <v>3790</v>
      </c>
      <c r="I89" s="12">
        <f>H89*G89</f>
        <v>15160</v>
      </c>
    </row>
    <row r="90" spans="1:9" ht="219" customHeight="1">
      <c r="A90" s="53"/>
      <c r="B90" s="14"/>
      <c r="C90" s="10" t="s">
        <v>94</v>
      </c>
      <c r="D90" s="10" t="s">
        <v>95</v>
      </c>
      <c r="E90" s="10" t="s">
        <v>90</v>
      </c>
      <c r="F90" s="10"/>
      <c r="G90" s="11">
        <v>4</v>
      </c>
      <c r="H90" s="11">
        <v>4250</v>
      </c>
      <c r="I90" s="12">
        <f>H90*G90</f>
        <v>17000</v>
      </c>
    </row>
    <row r="91" spans="1:9" ht="20.25" customHeight="1">
      <c r="A91" s="18" t="s">
        <v>97</v>
      </c>
      <c r="B91" s="19"/>
      <c r="C91" s="20"/>
      <c r="D91" s="20"/>
      <c r="E91" s="20"/>
      <c r="F91" s="20"/>
      <c r="G91" s="20">
        <f>G90+G89+G88+G87</f>
        <v>20</v>
      </c>
      <c r="H91" s="20"/>
      <c r="I91" s="21">
        <f>I90+I89+I88+I87</f>
        <v>80740</v>
      </c>
    </row>
    <row r="92" spans="1:9" ht="44.25" customHeight="1">
      <c r="A92" s="48" t="s">
        <v>98</v>
      </c>
      <c r="B92" s="49"/>
      <c r="C92" s="49"/>
      <c r="D92" s="49"/>
      <c r="E92" s="49"/>
      <c r="F92" s="49"/>
      <c r="G92" s="49"/>
      <c r="H92" s="49"/>
      <c r="I92" s="50"/>
    </row>
    <row r="93" spans="1:9" ht="357" customHeight="1">
      <c r="A93" s="22"/>
      <c r="B93" s="14"/>
      <c r="C93" s="10" t="s">
        <v>99</v>
      </c>
      <c r="D93" s="10" t="s">
        <v>100</v>
      </c>
      <c r="E93" s="10" t="s">
        <v>85</v>
      </c>
      <c r="F93" s="10"/>
      <c r="G93" s="11">
        <v>80</v>
      </c>
      <c r="H93" s="11">
        <v>378</v>
      </c>
      <c r="I93" s="12">
        <f>H93*G93</f>
        <v>30240</v>
      </c>
    </row>
    <row r="94" spans="1:9" ht="20.25" customHeight="1">
      <c r="A94" s="18" t="s">
        <v>101</v>
      </c>
      <c r="B94" s="19"/>
      <c r="C94" s="20"/>
      <c r="D94" s="20"/>
      <c r="E94" s="20"/>
      <c r="F94" s="20"/>
      <c r="G94" s="20">
        <f>G93</f>
        <v>80</v>
      </c>
      <c r="H94" s="20"/>
      <c r="I94" s="21">
        <f>I93</f>
        <v>30240</v>
      </c>
    </row>
    <row r="95" spans="1:9" ht="43.5" customHeight="1">
      <c r="A95" s="48" t="s">
        <v>102</v>
      </c>
      <c r="B95" s="49"/>
      <c r="C95" s="49"/>
      <c r="D95" s="49"/>
      <c r="E95" s="49"/>
      <c r="F95" s="49"/>
      <c r="G95" s="49"/>
      <c r="H95" s="49"/>
      <c r="I95" s="50"/>
    </row>
    <row r="96" spans="1:9" ht="273" customHeight="1">
      <c r="A96" s="22"/>
      <c r="B96" s="14"/>
      <c r="C96" s="10" t="s">
        <v>103</v>
      </c>
      <c r="D96" s="10" t="s">
        <v>104</v>
      </c>
      <c r="E96" s="10" t="s">
        <v>85</v>
      </c>
      <c r="F96" s="10"/>
      <c r="G96" s="11">
        <v>20</v>
      </c>
      <c r="H96" s="11">
        <v>499</v>
      </c>
      <c r="I96" s="12">
        <f>H96*G96</f>
        <v>9980</v>
      </c>
    </row>
    <row r="97" spans="1:9" ht="20.25" customHeight="1">
      <c r="A97" s="18" t="s">
        <v>105</v>
      </c>
      <c r="B97" s="19"/>
      <c r="C97" s="20"/>
      <c r="D97" s="20"/>
      <c r="E97" s="20"/>
      <c r="F97" s="20"/>
      <c r="G97" s="20">
        <f>G96</f>
        <v>20</v>
      </c>
      <c r="H97" s="20"/>
      <c r="I97" s="21">
        <f>I96</f>
        <v>9980</v>
      </c>
    </row>
    <row r="98" spans="1:9" ht="43.5" customHeight="1">
      <c r="A98" s="48" t="s">
        <v>106</v>
      </c>
      <c r="B98" s="49"/>
      <c r="C98" s="49"/>
      <c r="D98" s="49"/>
      <c r="E98" s="49"/>
      <c r="F98" s="49"/>
      <c r="G98" s="49"/>
      <c r="H98" s="49"/>
      <c r="I98" s="50"/>
    </row>
    <row r="99" spans="1:9" ht="267.75" customHeight="1">
      <c r="A99" s="22"/>
      <c r="B99" s="14"/>
      <c r="C99" s="10" t="s">
        <v>107</v>
      </c>
      <c r="D99" s="10" t="s">
        <v>108</v>
      </c>
      <c r="E99" s="10" t="s">
        <v>85</v>
      </c>
      <c r="F99" s="10"/>
      <c r="G99" s="11">
        <v>15</v>
      </c>
      <c r="H99" s="11">
        <v>619</v>
      </c>
      <c r="I99" s="12">
        <f>H99*G99</f>
        <v>9285</v>
      </c>
    </row>
    <row r="100" spans="1:9" ht="20.25" customHeight="1">
      <c r="A100" s="18" t="s">
        <v>105</v>
      </c>
      <c r="B100" s="19"/>
      <c r="C100" s="20"/>
      <c r="D100" s="20"/>
      <c r="E100" s="20"/>
      <c r="F100" s="20"/>
      <c r="G100" s="20">
        <f>G99</f>
        <v>15</v>
      </c>
      <c r="H100" s="20"/>
      <c r="I100" s="21">
        <f>I99</f>
        <v>9285</v>
      </c>
    </row>
    <row r="101" spans="1:9" ht="41.25" customHeight="1">
      <c r="A101" s="48" t="s">
        <v>109</v>
      </c>
      <c r="B101" s="49"/>
      <c r="C101" s="49"/>
      <c r="D101" s="49"/>
      <c r="E101" s="49"/>
      <c r="F101" s="49"/>
      <c r="G101" s="49"/>
      <c r="H101" s="49"/>
      <c r="I101" s="50"/>
    </row>
    <row r="102" spans="1:9" ht="51" customHeight="1">
      <c r="A102" s="22"/>
      <c r="B102" s="14"/>
      <c r="C102" s="10" t="s">
        <v>110</v>
      </c>
      <c r="D102" s="10" t="s">
        <v>111</v>
      </c>
      <c r="E102" s="10" t="s">
        <v>112</v>
      </c>
      <c r="F102" s="10" t="s">
        <v>112</v>
      </c>
      <c r="G102" s="10" t="s">
        <v>112</v>
      </c>
      <c r="H102" s="10" t="s">
        <v>112</v>
      </c>
      <c r="I102" s="12">
        <v>210000</v>
      </c>
    </row>
    <row r="103" spans="1:9" ht="30.75" customHeight="1">
      <c r="A103" s="23" t="s">
        <v>113</v>
      </c>
      <c r="B103" s="23" t="s">
        <v>113</v>
      </c>
      <c r="C103" s="23" t="s">
        <v>113</v>
      </c>
      <c r="D103" s="23" t="s">
        <v>113</v>
      </c>
      <c r="E103" s="23" t="s">
        <v>113</v>
      </c>
      <c r="F103" s="23" t="s">
        <v>113</v>
      </c>
      <c r="G103" s="23" t="s">
        <v>113</v>
      </c>
      <c r="H103" s="23" t="s">
        <v>113</v>
      </c>
      <c r="I103" s="18" t="s">
        <v>113</v>
      </c>
    </row>
    <row r="104" spans="1:9" ht="66.75" customHeight="1">
      <c r="A104" s="24" t="s">
        <v>114</v>
      </c>
      <c r="B104" s="25"/>
      <c r="C104" s="26"/>
      <c r="D104" s="26"/>
      <c r="E104" s="26"/>
      <c r="F104" s="26"/>
      <c r="G104" s="27">
        <f>G100+G97+G94+G91+G85+G82+G77</f>
        <v>855</v>
      </c>
      <c r="H104" s="26"/>
      <c r="I104" s="28">
        <f>I100+I97+I94+I91+I85+I82+I77+I102</f>
        <v>2487715</v>
      </c>
    </row>
    <row r="105" spans="1:9" ht="20.25" customHeight="1">
      <c r="A105" s="29"/>
      <c r="B105" s="30"/>
      <c r="C105" s="10"/>
      <c r="D105" s="10"/>
      <c r="E105" s="10"/>
      <c r="F105" s="10"/>
      <c r="G105" s="31"/>
      <c r="H105" s="32"/>
      <c r="I105" s="12"/>
    </row>
    <row r="106" spans="1:9" ht="20.25" customHeight="1">
      <c r="A106" s="33"/>
      <c r="B106" s="10"/>
      <c r="C106" s="10"/>
      <c r="D106" s="10"/>
      <c r="E106" s="10"/>
      <c r="F106" s="10"/>
      <c r="G106" s="31"/>
      <c r="H106" s="32"/>
      <c r="I106" s="12"/>
    </row>
  </sheetData>
  <mergeCells count="25">
    <mergeCell ref="A20:A24"/>
    <mergeCell ref="A25:A34"/>
    <mergeCell ref="A78:I78"/>
    <mergeCell ref="A80:I80"/>
    <mergeCell ref="A35:A36"/>
    <mergeCell ref="A17:A19"/>
    <mergeCell ref="A1:I1"/>
    <mergeCell ref="A13:A16"/>
    <mergeCell ref="A2:I2"/>
    <mergeCell ref="A9:A12"/>
    <mergeCell ref="A4:A8"/>
    <mergeCell ref="A101:I101"/>
    <mergeCell ref="A37:A40"/>
    <mergeCell ref="A92:I92"/>
    <mergeCell ref="A57:A65"/>
    <mergeCell ref="A41:A46"/>
    <mergeCell ref="A55:A56"/>
    <mergeCell ref="A98:I98"/>
    <mergeCell ref="A95:I95"/>
    <mergeCell ref="A67:A76"/>
    <mergeCell ref="A89:A90"/>
    <mergeCell ref="A86:I86"/>
    <mergeCell ref="A83:I83"/>
    <mergeCell ref="A47:A48"/>
    <mergeCell ref="A49:A54"/>
  </mergeCells>
  <phoneticPr fontId="0" type="noConversion"/>
  <pageMargins left="0.5" right="0.5" top="0.75" bottom="0.75" header="0" footer="0"/>
  <pageSetup orientation="portrait"/>
  <headerFooter>
    <oddFooter>&amp;C000000&amp;P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0"/>
  <sheetViews>
    <sheetView showGridLines="0" topLeftCell="A28" workbookViewId="0">
      <selection sqref="A1:I1"/>
    </sheetView>
  </sheetViews>
  <sheetFormatPr defaultColWidth="12.5703125" defaultRowHeight="15" customHeight="1"/>
  <cols>
    <col min="1" max="11" width="14.42578125" customWidth="1"/>
  </cols>
  <sheetData>
    <row r="1" spans="1:9" ht="63" customHeight="1">
      <c r="A1" s="56" t="s">
        <v>115</v>
      </c>
      <c r="B1" s="49"/>
      <c r="C1" s="49"/>
      <c r="D1" s="49"/>
      <c r="E1" s="49"/>
      <c r="F1" s="49"/>
      <c r="G1" s="49"/>
      <c r="H1" s="49"/>
      <c r="I1" s="50"/>
    </row>
    <row r="2" spans="1:9" ht="12.75">
      <c r="A2" s="34"/>
      <c r="B2" s="35" t="s">
        <v>2</v>
      </c>
      <c r="C2" s="36" t="s">
        <v>3</v>
      </c>
      <c r="D2" s="36" t="s">
        <v>4</v>
      </c>
      <c r="E2" s="36" t="s">
        <v>116</v>
      </c>
      <c r="F2" s="36"/>
      <c r="G2" s="36" t="s">
        <v>117</v>
      </c>
      <c r="H2" s="36"/>
      <c r="I2" s="36"/>
    </row>
    <row r="3" spans="1:9" ht="27" customHeight="1">
      <c r="A3" s="29"/>
      <c r="B3" s="16"/>
      <c r="C3" s="10" t="s">
        <v>55</v>
      </c>
      <c r="D3" s="10" t="s">
        <v>118</v>
      </c>
      <c r="E3" s="10" t="s">
        <v>119</v>
      </c>
      <c r="F3" s="10"/>
      <c r="G3" s="31">
        <v>4</v>
      </c>
      <c r="H3" s="32"/>
      <c r="I3" s="12"/>
    </row>
    <row r="4" spans="1:9" ht="27" customHeight="1">
      <c r="A4" s="29"/>
      <c r="B4" s="30"/>
      <c r="C4" s="10" t="s">
        <v>120</v>
      </c>
      <c r="D4" s="10" t="s">
        <v>121</v>
      </c>
      <c r="E4" s="10" t="s">
        <v>119</v>
      </c>
      <c r="F4" s="10"/>
      <c r="G4" s="31">
        <v>1</v>
      </c>
      <c r="H4" s="32"/>
      <c r="I4" s="12"/>
    </row>
    <row r="5" spans="1:9" ht="27" customHeight="1">
      <c r="A5" s="29"/>
      <c r="B5" s="30"/>
      <c r="C5" s="10" t="s">
        <v>55</v>
      </c>
      <c r="D5" s="10" t="s">
        <v>118</v>
      </c>
      <c r="E5" s="10" t="s">
        <v>119</v>
      </c>
      <c r="F5" s="10"/>
      <c r="G5" s="31">
        <v>1</v>
      </c>
      <c r="H5" s="32"/>
      <c r="I5" s="12"/>
    </row>
    <row r="6" spans="1:9" ht="27" customHeight="1">
      <c r="A6" s="29"/>
      <c r="B6" s="30"/>
      <c r="C6" s="10" t="s">
        <v>55</v>
      </c>
      <c r="D6" s="10" t="s">
        <v>118</v>
      </c>
      <c r="E6" s="10" t="s">
        <v>122</v>
      </c>
      <c r="F6" s="10"/>
      <c r="G6" s="31">
        <v>5</v>
      </c>
      <c r="H6" s="32"/>
      <c r="I6" s="12"/>
    </row>
    <row r="7" spans="1:9" ht="27" customHeight="1">
      <c r="A7" s="29"/>
      <c r="B7" s="30"/>
      <c r="C7" s="10" t="s">
        <v>55</v>
      </c>
      <c r="D7" s="10" t="s">
        <v>118</v>
      </c>
      <c r="E7" s="10" t="s">
        <v>123</v>
      </c>
      <c r="F7" s="10"/>
      <c r="G7" s="31">
        <v>6</v>
      </c>
      <c r="H7" s="32"/>
      <c r="I7" s="12"/>
    </row>
    <row r="8" spans="1:9" ht="27" customHeight="1">
      <c r="A8" s="29"/>
      <c r="B8" s="30"/>
      <c r="C8" s="10" t="s">
        <v>120</v>
      </c>
      <c r="D8" s="10" t="s">
        <v>124</v>
      </c>
      <c r="E8" s="10" t="s">
        <v>125</v>
      </c>
      <c r="F8" s="10"/>
      <c r="G8" s="31">
        <v>2</v>
      </c>
      <c r="H8" s="32"/>
      <c r="I8" s="12"/>
    </row>
    <row r="9" spans="1:9" ht="27" customHeight="1">
      <c r="A9" s="29"/>
      <c r="B9" s="30"/>
      <c r="C9" s="10" t="s">
        <v>55</v>
      </c>
      <c r="D9" s="37" t="s">
        <v>118</v>
      </c>
      <c r="E9" s="37" t="s">
        <v>125</v>
      </c>
      <c r="F9" s="37"/>
      <c r="G9" s="38">
        <v>11</v>
      </c>
      <c r="H9" s="39"/>
      <c r="I9" s="12"/>
    </row>
    <row r="10" spans="1:9" ht="27" customHeight="1">
      <c r="A10" s="29"/>
      <c r="B10" s="30"/>
      <c r="C10" s="10" t="s">
        <v>126</v>
      </c>
      <c r="D10" s="40" t="s">
        <v>127</v>
      </c>
      <c r="E10" s="40" t="s">
        <v>119</v>
      </c>
      <c r="F10" s="40"/>
      <c r="G10" s="41">
        <v>1</v>
      </c>
      <c r="H10" s="42"/>
      <c r="I10" s="12"/>
    </row>
    <row r="11" spans="1:9" ht="27" customHeight="1">
      <c r="A11" s="29"/>
      <c r="B11" s="30"/>
      <c r="C11" s="10" t="s">
        <v>126</v>
      </c>
      <c r="D11" s="10" t="s">
        <v>128</v>
      </c>
      <c r="E11" s="10" t="s">
        <v>129</v>
      </c>
      <c r="F11" s="10"/>
      <c r="G11" s="31">
        <v>8</v>
      </c>
      <c r="H11" s="32"/>
      <c r="I11" s="12"/>
    </row>
    <row r="12" spans="1:9" ht="27" customHeight="1">
      <c r="A12" s="29"/>
      <c r="B12" s="30"/>
      <c r="C12" s="10" t="s">
        <v>126</v>
      </c>
      <c r="D12" s="10" t="s">
        <v>130</v>
      </c>
      <c r="E12" s="10" t="s">
        <v>131</v>
      </c>
      <c r="F12" s="10"/>
      <c r="G12" s="31">
        <v>1</v>
      </c>
      <c r="H12" s="32"/>
      <c r="I12" s="12"/>
    </row>
    <row r="13" spans="1:9" ht="27" customHeight="1">
      <c r="A13" s="29"/>
      <c r="B13" s="30"/>
      <c r="C13" s="10" t="s">
        <v>126</v>
      </c>
      <c r="D13" s="37" t="s">
        <v>127</v>
      </c>
      <c r="E13" s="37" t="s">
        <v>129</v>
      </c>
      <c r="F13" s="37"/>
      <c r="G13" s="38">
        <v>1</v>
      </c>
      <c r="H13" s="39"/>
      <c r="I13" s="12"/>
    </row>
    <row r="14" spans="1:9" ht="39" customHeight="1">
      <c r="A14" s="29"/>
      <c r="B14" s="30"/>
      <c r="C14" s="10" t="s">
        <v>17</v>
      </c>
      <c r="D14" s="40" t="s">
        <v>132</v>
      </c>
      <c r="E14" s="40" t="s">
        <v>119</v>
      </c>
      <c r="F14" s="40"/>
      <c r="G14" s="41">
        <v>1</v>
      </c>
      <c r="H14" s="42"/>
      <c r="I14" s="12"/>
    </row>
    <row r="15" spans="1:9" ht="27" customHeight="1">
      <c r="A15" s="29"/>
      <c r="B15" s="30"/>
      <c r="C15" s="10" t="s">
        <v>17</v>
      </c>
      <c r="D15" s="10" t="s">
        <v>133</v>
      </c>
      <c r="E15" s="10" t="s">
        <v>119</v>
      </c>
      <c r="F15" s="10"/>
      <c r="G15" s="31">
        <v>2</v>
      </c>
      <c r="H15" s="32"/>
      <c r="I15" s="12"/>
    </row>
    <row r="16" spans="1:9" ht="27" customHeight="1">
      <c r="A16" s="29"/>
      <c r="B16" s="30"/>
      <c r="C16" s="11"/>
      <c r="D16" s="10" t="s">
        <v>134</v>
      </c>
      <c r="E16" s="10" t="s">
        <v>122</v>
      </c>
      <c r="F16" s="10"/>
      <c r="G16" s="31">
        <v>42</v>
      </c>
      <c r="H16" s="32"/>
      <c r="I16" s="12"/>
    </row>
    <row r="17" spans="1:9" ht="39" customHeight="1">
      <c r="A17" s="29"/>
      <c r="B17" s="30"/>
      <c r="C17" s="10" t="s">
        <v>17</v>
      </c>
      <c r="D17" s="10" t="s">
        <v>135</v>
      </c>
      <c r="E17" s="10" t="s">
        <v>122</v>
      </c>
      <c r="F17" s="10"/>
      <c r="G17" s="31">
        <v>8</v>
      </c>
      <c r="H17" s="32"/>
      <c r="I17" s="12"/>
    </row>
    <row r="18" spans="1:9" ht="39" customHeight="1">
      <c r="A18" s="29"/>
      <c r="B18" s="30"/>
      <c r="C18" s="10" t="s">
        <v>17</v>
      </c>
      <c r="D18" s="10" t="s">
        <v>136</v>
      </c>
      <c r="E18" s="10" t="s">
        <v>137</v>
      </c>
      <c r="F18" s="10"/>
      <c r="G18" s="31">
        <v>1</v>
      </c>
      <c r="H18" s="32"/>
      <c r="I18" s="12"/>
    </row>
    <row r="19" spans="1:9" ht="27" customHeight="1">
      <c r="A19" s="29"/>
      <c r="B19" s="30"/>
      <c r="C19" s="10" t="s">
        <v>17</v>
      </c>
      <c r="D19" s="37" t="s">
        <v>134</v>
      </c>
      <c r="E19" s="37" t="s">
        <v>138</v>
      </c>
      <c r="F19" s="37"/>
      <c r="G19" s="38">
        <v>11</v>
      </c>
      <c r="H19" s="39"/>
      <c r="I19" s="12"/>
    </row>
    <row r="20" spans="1:9" ht="27" customHeight="1">
      <c r="A20" s="29"/>
      <c r="B20" s="30"/>
      <c r="C20" s="10" t="s">
        <v>139</v>
      </c>
      <c r="D20" s="40" t="s">
        <v>140</v>
      </c>
      <c r="E20" s="40" t="s">
        <v>122</v>
      </c>
      <c r="F20" s="40"/>
      <c r="G20" s="41">
        <v>6</v>
      </c>
      <c r="H20" s="42"/>
      <c r="I20" s="12"/>
    </row>
    <row r="21" spans="1:9" ht="27" customHeight="1">
      <c r="A21" s="29"/>
      <c r="B21" s="30"/>
      <c r="C21" s="10" t="s">
        <v>139</v>
      </c>
      <c r="D21" s="10" t="s">
        <v>141</v>
      </c>
      <c r="E21" s="10" t="s">
        <v>131</v>
      </c>
      <c r="F21" s="10"/>
      <c r="G21" s="31">
        <v>9</v>
      </c>
      <c r="H21" s="32"/>
      <c r="I21" s="12"/>
    </row>
    <row r="22" spans="1:9" ht="27" customHeight="1">
      <c r="A22" s="29"/>
      <c r="B22" s="30"/>
      <c r="C22" s="10" t="s">
        <v>139</v>
      </c>
      <c r="D22" s="10" t="s">
        <v>140</v>
      </c>
      <c r="E22" s="10" t="s">
        <v>129</v>
      </c>
      <c r="F22" s="10"/>
      <c r="G22" s="31">
        <v>1</v>
      </c>
      <c r="H22" s="32"/>
      <c r="I22" s="12"/>
    </row>
    <row r="23" spans="1:9" ht="27" customHeight="1">
      <c r="A23" s="29"/>
      <c r="B23" s="30"/>
      <c r="C23" s="10" t="s">
        <v>139</v>
      </c>
      <c r="D23" s="10" t="s">
        <v>141</v>
      </c>
      <c r="E23" s="10" t="s">
        <v>129</v>
      </c>
      <c r="F23" s="10"/>
      <c r="G23" s="31">
        <v>8</v>
      </c>
      <c r="H23" s="32"/>
      <c r="I23" s="12"/>
    </row>
    <row r="24" spans="1:9" ht="27" customHeight="1">
      <c r="A24" s="29"/>
      <c r="B24" s="30"/>
      <c r="C24" s="10" t="s">
        <v>139</v>
      </c>
      <c r="D24" s="10" t="s">
        <v>140</v>
      </c>
      <c r="E24" s="10" t="s">
        <v>142</v>
      </c>
      <c r="F24" s="10"/>
      <c r="G24" s="31">
        <v>1</v>
      </c>
      <c r="H24" s="32"/>
      <c r="I24" s="12"/>
    </row>
    <row r="25" spans="1:9" ht="27" customHeight="1">
      <c r="A25" s="29"/>
      <c r="B25" s="30"/>
      <c r="C25" s="10" t="s">
        <v>139</v>
      </c>
      <c r="D25" s="10" t="s">
        <v>143</v>
      </c>
      <c r="E25" s="10" t="s">
        <v>125</v>
      </c>
      <c r="F25" s="10"/>
      <c r="G25" s="31">
        <v>4</v>
      </c>
      <c r="H25" s="32"/>
      <c r="I25" s="12"/>
    </row>
    <row r="26" spans="1:9" ht="39" customHeight="1">
      <c r="A26" s="29"/>
      <c r="B26" s="30"/>
      <c r="C26" s="10" t="s">
        <v>139</v>
      </c>
      <c r="D26" s="10" t="s">
        <v>144</v>
      </c>
      <c r="E26" s="10" t="s">
        <v>138</v>
      </c>
      <c r="F26" s="10"/>
      <c r="G26" s="31">
        <v>4</v>
      </c>
      <c r="H26" s="32"/>
      <c r="I26" s="12"/>
    </row>
    <row r="27" spans="1:9" ht="27" customHeight="1">
      <c r="A27" s="29"/>
      <c r="B27" s="30"/>
      <c r="C27" s="10" t="s">
        <v>139</v>
      </c>
      <c r="D27" s="37" t="s">
        <v>143</v>
      </c>
      <c r="E27" s="37" t="s">
        <v>138</v>
      </c>
      <c r="F27" s="37"/>
      <c r="G27" s="38">
        <v>6</v>
      </c>
      <c r="H27" s="39"/>
      <c r="I27" s="12"/>
    </row>
    <row r="28" spans="1:9" ht="27" customHeight="1">
      <c r="A28" s="29"/>
      <c r="B28" s="30"/>
      <c r="C28" s="10" t="s">
        <v>145</v>
      </c>
      <c r="D28" s="40" t="s">
        <v>146</v>
      </c>
      <c r="E28" s="40" t="s">
        <v>147</v>
      </c>
      <c r="F28" s="40"/>
      <c r="G28" s="41">
        <v>1</v>
      </c>
      <c r="H28" s="42"/>
      <c r="I28" s="12"/>
    </row>
    <row r="29" spans="1:9" ht="27" customHeight="1">
      <c r="A29" s="29"/>
      <c r="B29" s="30"/>
      <c r="C29" s="10" t="s">
        <v>139</v>
      </c>
      <c r="D29" s="10" t="s">
        <v>148</v>
      </c>
      <c r="E29" s="10" t="s">
        <v>122</v>
      </c>
      <c r="F29" s="10"/>
      <c r="G29" s="31">
        <v>2</v>
      </c>
      <c r="H29" s="32"/>
      <c r="I29" s="12"/>
    </row>
    <row r="30" spans="1:9" ht="27" customHeight="1">
      <c r="A30" s="29"/>
      <c r="B30" s="30"/>
      <c r="C30" s="10" t="s">
        <v>139</v>
      </c>
      <c r="D30" s="37" t="s">
        <v>148</v>
      </c>
      <c r="E30" s="37" t="s">
        <v>131</v>
      </c>
      <c r="F30" s="37"/>
      <c r="G30" s="38">
        <v>6</v>
      </c>
      <c r="H30" s="39"/>
      <c r="I30" s="12"/>
    </row>
    <row r="31" spans="1:9" ht="27" customHeight="1">
      <c r="A31" s="29"/>
      <c r="B31" s="30"/>
      <c r="C31" s="10" t="s">
        <v>69</v>
      </c>
      <c r="D31" s="40" t="s">
        <v>149</v>
      </c>
      <c r="E31" s="40" t="s">
        <v>122</v>
      </c>
      <c r="F31" s="40"/>
      <c r="G31" s="41">
        <v>5</v>
      </c>
      <c r="H31" s="42"/>
      <c r="I31" s="12"/>
    </row>
    <row r="32" spans="1:9" ht="27" customHeight="1">
      <c r="A32" s="29"/>
      <c r="B32" s="30"/>
      <c r="C32" s="10" t="s">
        <v>69</v>
      </c>
      <c r="D32" s="10" t="s">
        <v>150</v>
      </c>
      <c r="E32" s="10" t="s">
        <v>122</v>
      </c>
      <c r="F32" s="10"/>
      <c r="G32" s="31">
        <v>3</v>
      </c>
      <c r="H32" s="32"/>
      <c r="I32" s="12"/>
    </row>
    <row r="33" spans="1:9" ht="27" customHeight="1">
      <c r="A33" s="29"/>
      <c r="B33" s="30"/>
      <c r="C33" s="10" t="s">
        <v>69</v>
      </c>
      <c r="D33" s="10" t="s">
        <v>151</v>
      </c>
      <c r="E33" s="10" t="s">
        <v>129</v>
      </c>
      <c r="F33" s="10"/>
      <c r="G33" s="31">
        <v>6</v>
      </c>
      <c r="H33" s="32"/>
      <c r="I33" s="12"/>
    </row>
    <row r="34" spans="1:9" ht="27" customHeight="1">
      <c r="A34" s="29"/>
      <c r="B34" s="30"/>
      <c r="C34" s="10" t="s">
        <v>69</v>
      </c>
      <c r="D34" s="37" t="s">
        <v>152</v>
      </c>
      <c r="E34" s="37" t="s">
        <v>131</v>
      </c>
      <c r="F34" s="37"/>
      <c r="G34" s="38">
        <v>1</v>
      </c>
      <c r="H34" s="39"/>
      <c r="I34" s="12"/>
    </row>
    <row r="35" spans="1:9" ht="27" customHeight="1">
      <c r="A35" s="29"/>
      <c r="B35" s="30"/>
      <c r="C35" s="10" t="s">
        <v>24</v>
      </c>
      <c r="D35" s="40" t="s">
        <v>153</v>
      </c>
      <c r="E35" s="40" t="s">
        <v>119</v>
      </c>
      <c r="F35" s="40"/>
      <c r="G35" s="41">
        <v>1</v>
      </c>
      <c r="H35" s="42"/>
      <c r="I35" s="12"/>
    </row>
    <row r="36" spans="1:9" ht="27" customHeight="1">
      <c r="A36" s="29"/>
      <c r="B36" s="30"/>
      <c r="C36" s="10" t="s">
        <v>24</v>
      </c>
      <c r="D36" s="10" t="s">
        <v>154</v>
      </c>
      <c r="E36" s="10" t="s">
        <v>122</v>
      </c>
      <c r="F36" s="10"/>
      <c r="G36" s="31">
        <v>1</v>
      </c>
      <c r="H36" s="32"/>
      <c r="I36" s="12"/>
    </row>
    <row r="37" spans="1:9" ht="27" customHeight="1">
      <c r="A37" s="29"/>
      <c r="B37" s="30"/>
      <c r="C37" s="10" t="s">
        <v>24</v>
      </c>
      <c r="D37" s="10" t="s">
        <v>155</v>
      </c>
      <c r="E37" s="10" t="s">
        <v>129</v>
      </c>
      <c r="F37" s="10"/>
      <c r="G37" s="31">
        <v>4</v>
      </c>
      <c r="H37" s="32"/>
      <c r="I37" s="12"/>
    </row>
    <row r="38" spans="1:9" ht="27" customHeight="1">
      <c r="A38" s="29"/>
      <c r="B38" s="30"/>
      <c r="C38" s="10" t="s">
        <v>24</v>
      </c>
      <c r="D38" s="10" t="s">
        <v>156</v>
      </c>
      <c r="E38" s="10" t="s">
        <v>129</v>
      </c>
      <c r="F38" s="10"/>
      <c r="G38" s="31">
        <v>2</v>
      </c>
      <c r="H38" s="32"/>
      <c r="I38" s="12"/>
    </row>
    <row r="39" spans="1:9" ht="27" customHeight="1">
      <c r="A39" s="29"/>
      <c r="B39" s="30"/>
      <c r="C39" s="10" t="s">
        <v>24</v>
      </c>
      <c r="D39" s="37" t="s">
        <v>157</v>
      </c>
      <c r="E39" s="37" t="s">
        <v>129</v>
      </c>
      <c r="F39" s="37"/>
      <c r="G39" s="38">
        <v>2</v>
      </c>
      <c r="H39" s="39"/>
      <c r="I39" s="12"/>
    </row>
    <row r="40" spans="1:9" ht="27" customHeight="1">
      <c r="A40" s="29"/>
      <c r="B40" s="30"/>
      <c r="C40" s="10" t="s">
        <v>49</v>
      </c>
      <c r="D40" s="40" t="s">
        <v>158</v>
      </c>
      <c r="E40" s="40" t="s">
        <v>129</v>
      </c>
      <c r="F40" s="40"/>
      <c r="G40" s="41">
        <v>5</v>
      </c>
      <c r="H40" s="42"/>
      <c r="I40" s="12"/>
    </row>
    <row r="41" spans="1:9" ht="27" customHeight="1">
      <c r="A41" s="29"/>
      <c r="B41" s="30"/>
      <c r="C41" s="10" t="s">
        <v>49</v>
      </c>
      <c r="D41" s="37" t="s">
        <v>159</v>
      </c>
      <c r="E41" s="37" t="s">
        <v>122</v>
      </c>
      <c r="F41" s="37"/>
      <c r="G41" s="38">
        <v>2</v>
      </c>
      <c r="H41" s="39"/>
      <c r="I41" s="12"/>
    </row>
    <row r="42" spans="1:9" ht="27" customHeight="1">
      <c r="A42" s="29"/>
      <c r="B42" s="30"/>
      <c r="C42" s="10" t="s">
        <v>21</v>
      </c>
      <c r="D42" s="43" t="s">
        <v>160</v>
      </c>
      <c r="E42" s="43" t="s">
        <v>161</v>
      </c>
      <c r="F42" s="43"/>
      <c r="G42" s="44">
        <v>1</v>
      </c>
      <c r="H42" s="45"/>
      <c r="I42" s="12"/>
    </row>
    <row r="43" spans="1:9" ht="27" customHeight="1">
      <c r="A43" s="29"/>
      <c r="B43" s="30"/>
      <c r="C43" s="10" t="s">
        <v>14</v>
      </c>
      <c r="D43" s="40" t="s">
        <v>162</v>
      </c>
      <c r="E43" s="40" t="s">
        <v>119</v>
      </c>
      <c r="F43" s="40"/>
      <c r="G43" s="41">
        <v>1</v>
      </c>
      <c r="H43" s="42"/>
      <c r="I43" s="12"/>
    </row>
    <row r="44" spans="1:9" ht="27" customHeight="1">
      <c r="A44" s="29"/>
      <c r="B44" s="30"/>
      <c r="C44" s="10" t="s">
        <v>163</v>
      </c>
      <c r="D44" s="10" t="s">
        <v>164</v>
      </c>
      <c r="E44" s="10" t="s">
        <v>129</v>
      </c>
      <c r="F44" s="10"/>
      <c r="G44" s="31">
        <v>3</v>
      </c>
      <c r="H44" s="32"/>
      <c r="I44" s="12"/>
    </row>
    <row r="45" spans="1:9" ht="27" customHeight="1">
      <c r="A45" s="29"/>
      <c r="B45" s="30"/>
      <c r="C45" s="10" t="s">
        <v>14</v>
      </c>
      <c r="D45" s="10" t="s">
        <v>165</v>
      </c>
      <c r="E45" s="10" t="s">
        <v>129</v>
      </c>
      <c r="F45" s="10"/>
      <c r="G45" s="31">
        <v>2</v>
      </c>
      <c r="H45" s="32"/>
      <c r="I45" s="12"/>
    </row>
    <row r="46" spans="1:9" ht="27" customHeight="1">
      <c r="A46" s="29"/>
      <c r="B46" s="30"/>
      <c r="C46" s="10" t="s">
        <v>14</v>
      </c>
      <c r="D46" s="37" t="s">
        <v>166</v>
      </c>
      <c r="E46" s="37" t="s">
        <v>131</v>
      </c>
      <c r="F46" s="37"/>
      <c r="G46" s="38">
        <v>1</v>
      </c>
      <c r="H46" s="39"/>
      <c r="I46" s="12"/>
    </row>
    <row r="47" spans="1:9" ht="27" customHeight="1">
      <c r="A47" s="29"/>
      <c r="B47" s="30"/>
      <c r="C47" s="10" t="s">
        <v>46</v>
      </c>
      <c r="D47" s="40" t="s">
        <v>167</v>
      </c>
      <c r="E47" s="40" t="s">
        <v>122</v>
      </c>
      <c r="F47" s="40"/>
      <c r="G47" s="41">
        <v>8</v>
      </c>
      <c r="H47" s="42"/>
      <c r="I47" s="12"/>
    </row>
    <row r="48" spans="1:9" ht="39" customHeight="1">
      <c r="A48" s="29"/>
      <c r="B48" s="30"/>
      <c r="C48" s="10" t="s">
        <v>168</v>
      </c>
      <c r="D48" s="10" t="s">
        <v>169</v>
      </c>
      <c r="E48" s="10" t="s">
        <v>131</v>
      </c>
      <c r="F48" s="10"/>
      <c r="G48" s="31">
        <v>3</v>
      </c>
      <c r="H48" s="32"/>
      <c r="I48" s="12"/>
    </row>
    <row r="49" spans="1:9" ht="27" customHeight="1">
      <c r="A49" s="29"/>
      <c r="B49" s="30"/>
      <c r="C49" s="10" t="s">
        <v>46</v>
      </c>
      <c r="D49" s="37" t="s">
        <v>170</v>
      </c>
      <c r="E49" s="37" t="s">
        <v>129</v>
      </c>
      <c r="F49" s="37"/>
      <c r="G49" s="38">
        <v>3</v>
      </c>
      <c r="H49" s="39"/>
      <c r="I49" s="12"/>
    </row>
    <row r="50" spans="1:9" ht="27" customHeight="1">
      <c r="A50" s="29"/>
      <c r="B50" s="30"/>
      <c r="C50" s="10" t="s">
        <v>171</v>
      </c>
      <c r="D50" s="40" t="s">
        <v>172</v>
      </c>
      <c r="E50" s="40" t="s">
        <v>147</v>
      </c>
      <c r="F50" s="40"/>
      <c r="G50" s="41">
        <v>9</v>
      </c>
      <c r="H50" s="42"/>
      <c r="I50" s="12"/>
    </row>
    <row r="51" spans="1:9" ht="27" customHeight="1">
      <c r="A51" s="29"/>
      <c r="B51" s="30"/>
      <c r="C51" s="10" t="s">
        <v>126</v>
      </c>
      <c r="D51" s="10" t="s">
        <v>128</v>
      </c>
      <c r="E51" s="37" t="s">
        <v>129</v>
      </c>
      <c r="F51" s="37"/>
      <c r="G51" s="31">
        <v>10</v>
      </c>
      <c r="H51" s="32"/>
      <c r="I51" s="12"/>
    </row>
    <row r="52" spans="1:9" ht="12.75">
      <c r="A52" s="29"/>
      <c r="B52" s="30"/>
      <c r="C52" s="10"/>
      <c r="D52" s="10"/>
      <c r="E52" s="40"/>
      <c r="F52" s="40"/>
      <c r="G52" s="31"/>
      <c r="H52" s="32"/>
      <c r="I52" s="12"/>
    </row>
    <row r="53" spans="1:9" ht="63" customHeight="1">
      <c r="A53" s="46"/>
      <c r="B53" s="57" t="s">
        <v>173</v>
      </c>
      <c r="C53" s="49"/>
      <c r="D53" s="49"/>
      <c r="E53" s="49"/>
      <c r="F53" s="49"/>
      <c r="G53" s="49"/>
      <c r="H53" s="49"/>
      <c r="I53" s="58"/>
    </row>
    <row r="54" spans="1:9" ht="12.75">
      <c r="A54" s="34"/>
      <c r="B54" s="35" t="s">
        <v>2</v>
      </c>
      <c r="C54" s="36" t="s">
        <v>3</v>
      </c>
      <c r="D54" s="36" t="s">
        <v>4</v>
      </c>
      <c r="E54" s="47" t="s">
        <v>116</v>
      </c>
      <c r="F54" s="47"/>
      <c r="G54" s="36" t="s">
        <v>117</v>
      </c>
      <c r="H54" s="36"/>
      <c r="I54" s="36"/>
    </row>
    <row r="55" spans="1:9" ht="39" customHeight="1">
      <c r="A55" s="29"/>
      <c r="B55" s="30"/>
      <c r="C55" s="10" t="s">
        <v>17</v>
      </c>
      <c r="D55" s="10" t="s">
        <v>174</v>
      </c>
      <c r="E55" s="43" t="s">
        <v>175</v>
      </c>
      <c r="F55" s="43"/>
      <c r="G55" s="31">
        <v>1</v>
      </c>
      <c r="H55" s="32"/>
      <c r="I55" s="12"/>
    </row>
    <row r="56" spans="1:9" ht="25.5">
      <c r="A56" s="29"/>
      <c r="B56" s="30"/>
      <c r="C56" s="10" t="s">
        <v>69</v>
      </c>
      <c r="D56" s="10" t="s">
        <v>151</v>
      </c>
      <c r="E56" s="40" t="s">
        <v>175</v>
      </c>
      <c r="F56" s="40"/>
      <c r="G56" s="31">
        <v>1</v>
      </c>
      <c r="H56" s="32"/>
      <c r="I56" s="12"/>
    </row>
    <row r="57" spans="1:9" ht="27" customHeight="1">
      <c r="A57" s="29"/>
      <c r="B57" s="30"/>
      <c r="C57" s="10" t="s">
        <v>176</v>
      </c>
      <c r="D57" s="10" t="s">
        <v>177</v>
      </c>
      <c r="E57" s="10" t="s">
        <v>175</v>
      </c>
      <c r="F57" s="10"/>
      <c r="G57" s="31">
        <v>6</v>
      </c>
      <c r="H57" s="32"/>
      <c r="I57" s="12"/>
    </row>
    <row r="58" spans="1:9" ht="27" customHeight="1">
      <c r="A58" s="29"/>
      <c r="B58" s="30"/>
      <c r="C58" s="10" t="s">
        <v>55</v>
      </c>
      <c r="D58" s="10" t="s">
        <v>178</v>
      </c>
      <c r="E58" s="10" t="s">
        <v>175</v>
      </c>
      <c r="F58" s="10"/>
      <c r="G58" s="31">
        <v>6</v>
      </c>
      <c r="H58" s="32"/>
      <c r="I58" s="12"/>
    </row>
    <row r="59" spans="1:9" ht="12.75">
      <c r="A59" s="29"/>
      <c r="B59" s="30"/>
      <c r="C59" s="10" t="s">
        <v>24</v>
      </c>
      <c r="D59" s="10" t="s">
        <v>179</v>
      </c>
      <c r="E59" s="10" t="s">
        <v>180</v>
      </c>
      <c r="F59" s="10"/>
      <c r="G59" s="31">
        <v>3</v>
      </c>
      <c r="H59" s="32"/>
      <c r="I59" s="12"/>
    </row>
    <row r="60" spans="1:9" ht="12.75">
      <c r="A60" s="29"/>
      <c r="B60" s="30"/>
      <c r="C60" s="10" t="s">
        <v>21</v>
      </c>
      <c r="D60" s="10" t="s">
        <v>181</v>
      </c>
      <c r="E60" s="10" t="s">
        <v>180</v>
      </c>
      <c r="F60" s="10"/>
      <c r="G60" s="31">
        <v>3</v>
      </c>
      <c r="H60" s="32"/>
      <c r="I60" s="12"/>
    </row>
    <row r="61" spans="1:9" ht="25.5">
      <c r="A61" s="29"/>
      <c r="B61" s="30"/>
      <c r="C61" s="10" t="s">
        <v>49</v>
      </c>
      <c r="D61" s="10" t="s">
        <v>159</v>
      </c>
      <c r="E61" s="10" t="s">
        <v>180</v>
      </c>
      <c r="F61" s="10"/>
      <c r="G61" s="31">
        <v>1</v>
      </c>
      <c r="H61" s="32"/>
      <c r="I61" s="12"/>
    </row>
    <row r="62" spans="1:9" ht="27" customHeight="1">
      <c r="A62" s="29"/>
      <c r="B62" s="30"/>
      <c r="C62" s="10" t="s">
        <v>176</v>
      </c>
      <c r="D62" s="10" t="s">
        <v>177</v>
      </c>
      <c r="E62" s="10" t="s">
        <v>180</v>
      </c>
      <c r="F62" s="10"/>
      <c r="G62" s="31">
        <v>1</v>
      </c>
      <c r="H62" s="32"/>
      <c r="I62" s="12"/>
    </row>
    <row r="63" spans="1:9" ht="27" customHeight="1">
      <c r="A63" s="29"/>
      <c r="B63" s="30"/>
      <c r="C63" s="10" t="s">
        <v>126</v>
      </c>
      <c r="D63" s="10" t="s">
        <v>182</v>
      </c>
      <c r="E63" s="10" t="s">
        <v>180</v>
      </c>
      <c r="F63" s="10"/>
      <c r="G63" s="31">
        <v>1</v>
      </c>
      <c r="H63" s="32"/>
      <c r="I63" s="12"/>
    </row>
    <row r="64" spans="1:9" ht="27" customHeight="1">
      <c r="A64" s="29"/>
      <c r="B64" s="30"/>
      <c r="C64" s="10" t="s">
        <v>126</v>
      </c>
      <c r="D64" s="10" t="s">
        <v>182</v>
      </c>
      <c r="E64" s="10" t="s">
        <v>180</v>
      </c>
      <c r="F64" s="10"/>
      <c r="G64" s="31">
        <v>1</v>
      </c>
      <c r="H64" s="32"/>
      <c r="I64" s="12"/>
    </row>
    <row r="65" spans="1:9" ht="27" customHeight="1">
      <c r="A65" s="29"/>
      <c r="B65" s="30"/>
      <c r="C65" s="10" t="s">
        <v>55</v>
      </c>
      <c r="D65" s="10" t="s">
        <v>178</v>
      </c>
      <c r="E65" s="10" t="s">
        <v>180</v>
      </c>
      <c r="F65" s="10"/>
      <c r="G65" s="31">
        <v>3</v>
      </c>
      <c r="H65" s="32"/>
      <c r="I65" s="12"/>
    </row>
    <row r="66" spans="1:9" ht="25.5">
      <c r="A66" s="29"/>
      <c r="B66" s="30"/>
      <c r="C66" s="10" t="s">
        <v>14</v>
      </c>
      <c r="D66" s="10" t="s">
        <v>183</v>
      </c>
      <c r="E66" s="10" t="s">
        <v>180</v>
      </c>
      <c r="F66" s="10"/>
      <c r="G66" s="31">
        <v>1</v>
      </c>
      <c r="H66" s="32"/>
      <c r="I66" s="12"/>
    </row>
    <row r="67" spans="1:9" ht="27" customHeight="1">
      <c r="A67" s="29"/>
      <c r="B67" s="30"/>
      <c r="C67" s="10" t="s">
        <v>55</v>
      </c>
      <c r="D67" s="10" t="s">
        <v>184</v>
      </c>
      <c r="E67" s="10" t="s">
        <v>180</v>
      </c>
      <c r="F67" s="10"/>
      <c r="G67" s="31">
        <v>3</v>
      </c>
      <c r="H67" s="32"/>
      <c r="I67" s="12"/>
    </row>
    <row r="68" spans="1:9" ht="39" customHeight="1">
      <c r="A68" s="29"/>
      <c r="B68" s="30"/>
      <c r="C68" s="10" t="s">
        <v>17</v>
      </c>
      <c r="D68" s="10" t="s">
        <v>185</v>
      </c>
      <c r="E68" s="10" t="s">
        <v>186</v>
      </c>
      <c r="F68" s="10"/>
      <c r="G68" s="31">
        <v>6</v>
      </c>
      <c r="H68" s="32"/>
      <c r="I68" s="12"/>
    </row>
    <row r="69" spans="1:9" ht="27" customHeight="1">
      <c r="A69" s="29"/>
      <c r="B69" s="30"/>
      <c r="C69" s="10" t="s">
        <v>17</v>
      </c>
      <c r="D69" s="10" t="s">
        <v>187</v>
      </c>
      <c r="E69" s="10" t="s">
        <v>180</v>
      </c>
      <c r="F69" s="10"/>
      <c r="G69" s="31">
        <v>8</v>
      </c>
      <c r="H69" s="32"/>
      <c r="I69" s="12"/>
    </row>
    <row r="70" spans="1:9" ht="27" customHeight="1">
      <c r="A70" s="29"/>
      <c r="B70" s="30"/>
      <c r="C70" s="10" t="s">
        <v>176</v>
      </c>
      <c r="D70" s="10" t="s">
        <v>177</v>
      </c>
      <c r="E70" s="10" t="s">
        <v>180</v>
      </c>
      <c r="F70" s="10"/>
      <c r="G70" s="31">
        <v>6</v>
      </c>
      <c r="H70" s="32"/>
      <c r="I70" s="12"/>
    </row>
    <row r="71" spans="1:9" ht="51" customHeight="1">
      <c r="A71" s="29"/>
      <c r="B71" s="30"/>
      <c r="C71" s="10" t="s">
        <v>55</v>
      </c>
      <c r="D71" s="10" t="s">
        <v>188</v>
      </c>
      <c r="E71" s="10" t="s">
        <v>180</v>
      </c>
      <c r="F71" s="10"/>
      <c r="G71" s="31">
        <v>15</v>
      </c>
      <c r="H71" s="32"/>
      <c r="I71" s="12"/>
    </row>
    <row r="72" spans="1:9" ht="27" customHeight="1">
      <c r="A72" s="29"/>
      <c r="B72" s="30"/>
      <c r="C72" s="10" t="s">
        <v>17</v>
      </c>
      <c r="D72" s="10" t="s">
        <v>189</v>
      </c>
      <c r="E72" s="10" t="s">
        <v>180</v>
      </c>
      <c r="F72" s="10"/>
      <c r="G72" s="31">
        <v>7</v>
      </c>
      <c r="H72" s="32"/>
      <c r="I72" s="12"/>
    </row>
    <row r="73" spans="1:9" ht="12" customHeight="1"/>
    <row r="74" spans="1:9" ht="12" customHeight="1"/>
    <row r="75" spans="1:9" ht="12" customHeight="1"/>
    <row r="76" spans="1:9" ht="12" customHeight="1"/>
    <row r="77" spans="1:9" ht="12" customHeight="1"/>
    <row r="78" spans="1:9" ht="12" customHeight="1"/>
    <row r="79" spans="1:9" ht="12" customHeight="1"/>
    <row r="80" spans="1:9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</sheetData>
  <mergeCells count="2">
    <mergeCell ref="A1:I1"/>
    <mergeCell ref="B53:I53"/>
  </mergeCells>
  <phoneticPr fontId="0" type="noConversion"/>
  <pageMargins left="1" right="1" top="1" bottom="1" header="0" footer="0"/>
  <pageSetup orientation="portrait"/>
  <headerFooter>
    <oddFooter>&amp;C000000&amp;P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DOUBLE BED BEDROOMS</vt:lpstr>
      <vt:lpstr>WARDROBE SIZES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2019-02-12T09:58:01Z</dcterms:created>
  <dcterms:modified xsi:type="dcterms:W3CDTF">2019-02-13T09:35:30Z</dcterms:modified>
</cp:coreProperties>
</file>